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M:\34 GM cancer risk register\Current Risk Register\"/>
    </mc:Choice>
  </mc:AlternateContent>
  <xr:revisionPtr revIDLastSave="0" documentId="13_ncr:1_{26EA7AE0-842A-490C-9910-F98F00F5A5F9}" xr6:coauthVersionLast="47" xr6:coauthVersionMax="47" xr10:uidLastSave="{00000000-0000-0000-0000-000000000000}"/>
  <bookViews>
    <workbookView xWindow="-110" yWindow="-110" windowWidth="19420" windowHeight="10420" xr2:uid="{F0EC1CA1-07D2-471C-B620-F1F6057339F7}"/>
  </bookViews>
  <sheets>
    <sheet name="Risk Register" sheetId="1" r:id="rId1"/>
    <sheet name="Scoring " sheetId="4" r:id="rId2"/>
    <sheet name="Issues Log (Open)" sheetId="6" r:id="rId3"/>
    <sheet name="Lists" sheetId="2" r:id="rId4"/>
  </sheets>
  <externalReferences>
    <externalReference r:id="rId5"/>
    <externalReference r:id="rId6"/>
  </externalReferences>
  <definedNames>
    <definedName name="_xlnm._FilterDatabase" localSheetId="2" hidden="1">'Issues Log (Open)'!$A$4:$R$29</definedName>
    <definedName name="_xlnm._FilterDatabase" localSheetId="0" hidden="1">'Risk Register'!$A$6:$AF$36</definedName>
    <definedName name="CCG_PERIOD">[1]Cover!$B$8</definedName>
    <definedName name="Likelihood">'[2]Look Up '!$H$2:$H$8</definedName>
    <definedName name="Severity">'[2]Look Up '!$I$2:$I$7</definedName>
    <definedName name="Trend2">'[1]Yorkshire and the Humber'!$HP$5:$HP$7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6" i="1" l="1"/>
  <c r="Q16" i="1"/>
  <c r="Y11" i="1"/>
  <c r="Y34" i="1"/>
  <c r="Q34" i="1"/>
  <c r="Y35" i="1"/>
  <c r="Y10" i="1"/>
  <c r="Y9" i="1"/>
  <c r="Y12" i="1"/>
  <c r="Y15" i="1"/>
  <c r="Y13" i="1"/>
  <c r="Y14" i="1"/>
  <c r="Y20" i="1"/>
  <c r="Y21" i="1"/>
  <c r="Y17" i="1"/>
  <c r="Y18" i="1"/>
  <c r="Y19" i="1"/>
  <c r="Y29" i="1"/>
  <c r="Y26" i="1"/>
  <c r="Y22" i="1"/>
  <c r="Y24" i="1"/>
  <c r="Y23" i="1"/>
  <c r="Y28" i="1"/>
  <c r="Y25" i="1"/>
  <c r="Y30" i="1"/>
  <c r="Y27" i="1"/>
  <c r="Y31" i="1"/>
  <c r="Y32" i="1"/>
  <c r="Y33" i="1"/>
  <c r="Y36" i="1"/>
  <c r="Y8" i="1"/>
  <c r="Q31" i="1"/>
  <c r="Q32" i="1"/>
  <c r="Q33" i="1"/>
  <c r="Q36" i="1"/>
  <c r="Q35" i="1"/>
  <c r="Q22" i="1"/>
  <c r="Q24" i="1"/>
  <c r="Q23" i="1"/>
  <c r="Q28" i="1"/>
  <c r="Q25" i="1"/>
  <c r="Q30" i="1"/>
  <c r="Q27" i="1"/>
  <c r="Q10" i="1"/>
  <c r="Q9" i="1"/>
  <c r="Q12" i="1"/>
  <c r="Q11" i="1"/>
  <c r="Q15" i="1"/>
  <c r="Q13" i="1"/>
  <c r="Q14" i="1"/>
  <c r="Q20" i="1"/>
  <c r="Q21" i="1"/>
  <c r="Q17" i="1"/>
  <c r="Q18" i="1"/>
  <c r="Q19" i="1"/>
  <c r="Q29" i="1"/>
  <c r="Q26" i="1"/>
  <c r="Q8" i="1"/>
</calcChain>
</file>

<file path=xl/sharedStrings.xml><?xml version="1.0" encoding="utf-8"?>
<sst xmlns="http://schemas.openxmlformats.org/spreadsheetml/2006/main" count="471" uniqueCount="276">
  <si>
    <t>Risk Number</t>
  </si>
  <si>
    <t>Source</t>
  </si>
  <si>
    <t>Risk Category</t>
  </si>
  <si>
    <t>Risk Type</t>
  </si>
  <si>
    <t>Risk Description</t>
  </si>
  <si>
    <t>Trend</t>
  </si>
  <si>
    <t>Risk Proximity</t>
  </si>
  <si>
    <t>Actions</t>
  </si>
  <si>
    <t xml:space="preserve">Target Risk Score
(anticipated score when mitigation complete)  </t>
  </si>
  <si>
    <t>Functional Area (optional)</t>
  </si>
  <si>
    <t>Geographical Location (optional)</t>
  </si>
  <si>
    <t>Date risk added</t>
  </si>
  <si>
    <t>Last reviewed</t>
  </si>
  <si>
    <t>Date Closed</t>
  </si>
  <si>
    <t>Reasons for Closure</t>
  </si>
  <si>
    <t>Open/
Closed</t>
  </si>
  <si>
    <t>Reasons outlining why the risk was closed</t>
  </si>
  <si>
    <t>Number to identify risk</t>
  </si>
  <si>
    <t>The source of 
the risk
 (e.g.
Manager, Committee,
 Board meeting
etc..)</t>
  </si>
  <si>
    <t>Alignment to one of 3 risk types: 
1.Organisation
2.System wide
3. Both</t>
  </si>
  <si>
    <t xml:space="preserve">Job title of  the person responsible for the management, monitoring, control and escalation </t>
  </si>
  <si>
    <t>A statement describing the risk event, cause and impact</t>
  </si>
  <si>
    <t>Likelihood</t>
  </si>
  <si>
    <t>Impact</t>
  </si>
  <si>
    <t>RAG Status</t>
  </si>
  <si>
    <t>The trend indicates any change in the current risk score in the form of an arrow</t>
  </si>
  <si>
    <t>Timescale as to when the risk will occur</t>
  </si>
  <si>
    <t>The actions and activities planned to take place that will when implemented or completed reduce, eliminate or minimise the risk</t>
  </si>
  <si>
    <t>Job title of the person responsible for completing the action</t>
  </si>
  <si>
    <t>Completion 
Date for actions</t>
  </si>
  <si>
    <t>Action
Owner</t>
  </si>
  <si>
    <t xml:space="preserve"> Each action should have a completion date set</t>
  </si>
  <si>
    <t>Please describe the controls in place to manage/reduce the risk</t>
  </si>
  <si>
    <t>A functional area within a regional team or a service area within a directorate</t>
  </si>
  <si>
    <t>Where the risk is attributed to</t>
  </si>
  <si>
    <t>Date when the risk was added to the risk register</t>
  </si>
  <si>
    <t>Date when the risk was last reviewed and/or updated</t>
  </si>
  <si>
    <t>Select Current Status of Risk</t>
  </si>
  <si>
    <t>Risk 
Owner</t>
  </si>
  <si>
    <t>Current 
Risk Score</t>
  </si>
  <si>
    <t>Risk 
Proximity</t>
  </si>
  <si>
    <t>1. Organisation</t>
  </si>
  <si>
    <t>3. Both</t>
  </si>
  <si>
    <t>2. System wide</t>
  </si>
  <si>
    <t>0-3 months</t>
  </si>
  <si>
    <t>3-6 months</t>
  </si>
  <si>
    <t>6-9 months</t>
  </si>
  <si>
    <t>12 + months</t>
  </si>
  <si>
    <t>New</t>
  </si>
  <si>
    <t>↔</t>
  </si>
  <si>
    <t>↑</t>
  </si>
  <si>
    <t>↓</t>
  </si>
  <si>
    <r>
      <t>1.</t>
    </r>
    <r>
      <rPr>
        <sz val="11"/>
        <color rgb="FF000000"/>
        <rFont val="Calibri"/>
        <family val="2"/>
        <scheme val="minor"/>
      </rPr>
      <t>System design &amp; operating model</t>
    </r>
  </si>
  <si>
    <r>
      <t>2.</t>
    </r>
    <r>
      <rPr>
        <sz val="11"/>
        <color rgb="FF000000"/>
        <rFont val="Calibri"/>
        <family val="2"/>
        <scheme val="minor"/>
      </rPr>
      <t>Political</t>
    </r>
  </si>
  <si>
    <r>
      <t>3.</t>
    </r>
    <r>
      <rPr>
        <sz val="11"/>
        <color rgb="FF000000"/>
        <rFont val="Calibri"/>
        <family val="2"/>
        <scheme val="minor"/>
      </rPr>
      <t>Stakeholder relations</t>
    </r>
  </si>
  <si>
    <r>
      <t>4.</t>
    </r>
    <r>
      <rPr>
        <sz val="11"/>
        <color rgb="FF000000"/>
        <rFont val="Calibri"/>
        <family val="2"/>
        <scheme val="minor"/>
      </rPr>
      <t>Governance, accountability and functions</t>
    </r>
  </si>
  <si>
    <r>
      <t>5.</t>
    </r>
    <r>
      <rPr>
        <sz val="11"/>
        <color rgb="FF000000"/>
        <rFont val="Calibri"/>
        <family val="2"/>
        <scheme val="minor"/>
      </rPr>
      <t xml:space="preserve">Communications and Engagement </t>
    </r>
  </si>
  <si>
    <r>
      <t>6.</t>
    </r>
    <r>
      <rPr>
        <sz val="11"/>
        <color rgb="FF000000"/>
        <rFont val="Calibri"/>
        <family val="2"/>
        <scheme val="minor"/>
      </rPr>
      <t>Workforce</t>
    </r>
  </si>
  <si>
    <r>
      <t>7.</t>
    </r>
    <r>
      <rPr>
        <sz val="11"/>
        <color rgb="FF000000"/>
        <rFont val="Calibri"/>
        <family val="2"/>
        <scheme val="minor"/>
      </rPr>
      <t>Technology</t>
    </r>
  </si>
  <si>
    <r>
      <t>8.</t>
    </r>
    <r>
      <rPr>
        <sz val="11"/>
        <color rgb="FF000000"/>
        <rFont val="Calibri"/>
        <family val="2"/>
        <scheme val="minor"/>
      </rPr>
      <t>Sustainability</t>
    </r>
  </si>
  <si>
    <r>
      <t>9.</t>
    </r>
    <r>
      <rPr>
        <sz val="11"/>
        <color rgb="FF000000"/>
        <rFont val="Calibri"/>
        <family val="2"/>
        <scheme val="minor"/>
      </rPr>
      <t>Estates</t>
    </r>
  </si>
  <si>
    <r>
      <t>10.</t>
    </r>
    <r>
      <rPr>
        <sz val="11"/>
        <color rgb="FF000000"/>
        <rFont val="Calibri"/>
        <family val="2"/>
        <scheme val="minor"/>
      </rPr>
      <t>Quality and Safety</t>
    </r>
  </si>
  <si>
    <r>
      <t>11.</t>
    </r>
    <r>
      <rPr>
        <sz val="11"/>
        <color rgb="FF000000"/>
        <rFont val="Calibri"/>
        <family val="2"/>
        <scheme val="minor"/>
      </rPr>
      <t>Finance</t>
    </r>
  </si>
  <si>
    <r>
      <t>12.</t>
    </r>
    <r>
      <rPr>
        <sz val="11"/>
        <color rgb="FF000000"/>
        <rFont val="Calibri"/>
        <family val="2"/>
        <scheme val="minor"/>
      </rPr>
      <t xml:space="preserve">Operational Performance </t>
    </r>
  </si>
  <si>
    <r>
      <t>13.</t>
    </r>
    <r>
      <rPr>
        <sz val="11"/>
        <color rgb="FF000000"/>
        <rFont val="Calibri"/>
        <family val="2"/>
        <scheme val="minor"/>
      </rPr>
      <t>Catastrophic Events – force majeure</t>
    </r>
  </si>
  <si>
    <r>
      <t xml:space="preserve">Alignment to one of 13 risk categories 
</t>
    </r>
    <r>
      <rPr>
        <b/>
        <i/>
        <sz val="8"/>
        <color rgb="FFFF0000"/>
        <rFont val="Calibri"/>
        <family val="2"/>
        <scheme val="minor"/>
      </rPr>
      <t>(for GMPMO to complete)</t>
    </r>
  </si>
  <si>
    <t>Issue Ref</t>
  </si>
  <si>
    <t>Issue Owner</t>
  </si>
  <si>
    <t>Issue Description</t>
  </si>
  <si>
    <t>Priority Score</t>
  </si>
  <si>
    <t>Action Owner</t>
  </si>
  <si>
    <t>Date Issue Added</t>
  </si>
  <si>
    <t>A unique coding that allows  the issue to be easily identified</t>
  </si>
  <si>
    <t>Job title of  the person responsible for the management, monitoring, control and escalation where appropriate,  of the identified issue</t>
  </si>
  <si>
    <t>A statement describing the issue</t>
  </si>
  <si>
    <t>A measure of the issue's priority from 0-5</t>
  </si>
  <si>
    <t>The actions and activities planned to take place that will when implemented or completed reduce, eliminate or minimise the issue</t>
  </si>
  <si>
    <t>Internal assurance / evidence (e.g. Board reporting, sub-committee and programme governance) and external assurance / evidence (e.g. planned or received audits or reviews) that the issue is being effectively managed</t>
  </si>
  <si>
    <t>Date when the issue was added to the issue log</t>
  </si>
  <si>
    <t>Date when the issue was last reviewed and/or updated</t>
  </si>
  <si>
    <t>Select current status of issue</t>
  </si>
  <si>
    <t>Reasons outlining why the issue was closed</t>
  </si>
  <si>
    <t>Inherent
Risk Score</t>
  </si>
  <si>
    <t>Controls</t>
  </si>
  <si>
    <t>Gaps in Controls</t>
  </si>
  <si>
    <t>Please describe the  assurance(s)  in place to manage/reduce the risk</t>
  </si>
  <si>
    <t>Assurances</t>
  </si>
  <si>
    <t>Gaps in Assurances</t>
  </si>
  <si>
    <t>Please describe any gaps in the assurance(s) in place to manage/reduce the risk</t>
  </si>
  <si>
    <t>Please describe any gaps in controls to manage/reduce the risk</t>
  </si>
  <si>
    <t>Issue log template</t>
  </si>
  <si>
    <t>Issue Log</t>
  </si>
  <si>
    <t xml:space="preserve">Template: NHS GM Issue Log </t>
  </si>
  <si>
    <t>Risk Ref</t>
  </si>
  <si>
    <t>Resolution / Actions Plans</t>
  </si>
  <si>
    <t>Due Date for Actions</t>
  </si>
  <si>
    <t>Progress Against Action</t>
  </si>
  <si>
    <t xml:space="preserve">Assurances </t>
  </si>
  <si>
    <t>Is Escalation needed?</t>
  </si>
  <si>
    <t>Expected Date of Resolution</t>
  </si>
  <si>
    <t>Open / Resolved</t>
  </si>
  <si>
    <t>If the issue stems  from a risk, give the Risk ID</t>
  </si>
  <si>
    <t>Describe the consequences of the issue</t>
  </si>
  <si>
    <t>Provide a progress update on the resolution or action plans</t>
  </si>
  <si>
    <t>Does the issue need to be escalated to achieve the desired resolution outcome?</t>
  </si>
  <si>
    <t>The date the issue is expected to be resolved</t>
  </si>
  <si>
    <t>Date issue was closed</t>
  </si>
  <si>
    <t>RISK REGISTER</t>
  </si>
  <si>
    <t>Date and Reasons for Closure</t>
  </si>
  <si>
    <t xml:space="preserve">Risk Target Date </t>
  </si>
  <si>
    <t>Date risk will be mitigated by</t>
  </si>
  <si>
    <t>Open</t>
  </si>
  <si>
    <t>Closed</t>
  </si>
  <si>
    <t>FD OpI</t>
  </si>
  <si>
    <t>Wf &amp; Ed</t>
  </si>
  <si>
    <t>CC</t>
  </si>
  <si>
    <t>F/All</t>
  </si>
  <si>
    <t>PC</t>
  </si>
  <si>
    <t>C&amp;E</t>
  </si>
  <si>
    <t>GM Cancer Performance Director</t>
  </si>
  <si>
    <t>Programme Director for Workforce and Education</t>
  </si>
  <si>
    <t>Director of Performance</t>
  </si>
  <si>
    <t>Director of Commissioning &amp; Early Diagnosis</t>
  </si>
  <si>
    <t>Associate Director</t>
  </si>
  <si>
    <t>Programme Director for Personalised Care</t>
  </si>
  <si>
    <t>Programme Director for Transformation</t>
  </si>
  <si>
    <t>Communications and engagement lead</t>
  </si>
  <si>
    <t xml:space="preserve">There is a risk that If the recovery programme of work is not delivered in line with 23-24 plans, then the cancer alliance and GM system will not deliver the end of March 24 backlog reduction planning requirement 
</t>
  </si>
  <si>
    <t xml:space="preserve">If there is not sufficient workforce capacity in the system then we will not be able to deliver the recovery of cancer services and the long term plan ambitions for cancer.  </t>
  </si>
  <si>
    <t>IF the Cancer Alliance projects add operational and / or financial pressure to the GM system given the underlying operational and financial challenges THEN the delivery of the NHS Cancer Programme priorities and targets will be affected.  This includes ongoing funding of projects to sustain services once the Cancer Alliance funding allocation to providers and partners in NHS GM ends</t>
  </si>
  <si>
    <t xml:space="preserve">If the recovery programme of work is not delivered in line with 23-24 plans, then the cancer alliance and GM system will not deliver the end of March 24 FDS planning requirement </t>
  </si>
  <si>
    <t>If there is not an ICB plan to fund the NSS pathway sustainably, then there is a risk to the service being withdrawn in its current delivery, and an impact on the reputation of the cancer alliance</t>
  </si>
  <si>
    <t>If all trusts continue to reduce head count, freeze recruitment / secondment opportunities then this will impact the delivery of all Cancer Alliance programmes, including delivery of the cancer workforce strategy - particularly around growing and developing the workforce to meet the increased demand for cancer services.</t>
  </si>
  <si>
    <t xml:space="preserve">If the cancer Alliance do not deliver on recovery of cancer services and the priorities outlined in the NHS LTP and the annual operational planning guidance then this will negatively impact on the reputation of the organisation.  </t>
  </si>
  <si>
    <t>If industrial action continues at the planned rate, there will be a significant impact to cancer delivery impacting operational performance baselines, and pathway milestones as well as the ability to meet planning requirements.  There is a risk to increased harm as a result of elongated pathways 
Risk closed as no other IA planned currently.  New risk to be added if new IA is planned</t>
  </si>
  <si>
    <t>If we do not have a robust structure and policies in place for managing our online social media community, our campaigns may attract negative attention and abusive comments detracting from important NHS messaging and dissuading members of the public from engaging with NHS services.</t>
  </si>
  <si>
    <t>IF the funding from the Cancer Alliance offererd to GM NHS to support the financial position of the ICB is accepted THEN there will be a negative impact on the delivery of the deliverables of the cancer programme</t>
  </si>
  <si>
    <t>If data is not accurate then we will not be able to reliably report performance to NHSE.</t>
  </si>
  <si>
    <t>If the financial deficit for NSS is not resolved, then there will be a significant shortfall in resource for allocation in FD OpI that will prevent planned improvement work (funds pre-committed to NSS / RDC and planning guidance now requests differing focus)</t>
  </si>
  <si>
    <t xml:space="preserve">If funding is not approved to support GM infoflex after March 2024 then we will not have a DRMS supporting PSFU in GM and national implementation of Breast, Colorectal, Prostate and Endometrial pathways will be impacted </t>
  </si>
  <si>
    <t>3-6 Mths</t>
  </si>
  <si>
    <t>12+ Mths</t>
  </si>
  <si>
    <t>0-3 months and ongoing</t>
  </si>
  <si>
    <t>6-9 Mths</t>
  </si>
  <si>
    <t>0-3 Mths</t>
  </si>
  <si>
    <t xml:space="preserve">Full work programme developed to support delivery; however it is acknowledged that with competing operational pressures, delivery will be challenging 
Additional insourced capacity to be arranged and funded through additional tiered trust funding
Re-directed funding to support additional activity, additional tiering funded activity commenced
Focussed interventions to support year end delivery - including NCA support / SOP provision and weekly tracking and reporting.  Concern on potential impact of PET wait times which have deteriorated significantly.  Currently under investigation </t>
  </si>
  <si>
    <t>Full work programme developed to support delivery; however it is acknowledged that with competing operational pressures, delivery will be challenging 
Focussed improvement work has improved the December 23 reportable position but the end of March position is not yet certain and still at risk</t>
  </si>
  <si>
    <t>Meeting with DD 14.07.23.  Agreement to take business case to ICB
National forum attendance regarding sustainability funding.  DD also invited 
Call with national deputy director about national team approach and NSS national evaluation 
Paper to SSRAG encompassing information from national letter
Paper to ICB WC 16.10.23
27.11.23 - Awaiting ICB feedback
CA funded Q1.  Q2 funded by ICB.  No decision about Q3 or 4
Re-escalated to ICB June 24</t>
  </si>
  <si>
    <t xml:space="preserve">Maintain the profile of the Cancer Alliance programme within the GM system.  Regular Pathway and Programme Board meetings with reports on progress and risk to GM Cancer Assurance Group.  Regular progress report to GM Cancer Board, localities/Deputy Place Based Leads and Trust Provider Collaborative.  </t>
  </si>
  <si>
    <t xml:space="preserve">Identified SMT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
</t>
  </si>
  <si>
    <t xml:space="preserve">Unable to mitigate the industrial action risk, but national discussions suggest less likelihood of IA.  Ongoing work to maintain the profile of cancer delivery for those with cancer and those suspected of having cancer and awaiting outpatients, diagnostics and reporting as well as treatment, to ensure recovery from IA is prioritised to cancer 
Risk likelihood decreased to 3 - given new discussions to resolve have commenced and no current strike dates announced
</t>
  </si>
  <si>
    <t xml:space="preserve">
Detailed review of current forecasting positions for all programmes undertaken
Discussions had with ICB finance colleagues
Priority given to retaining funding associated with operational performance
Slippage of some programmes acknowledged were risk is lower
Proposal of funding 'offer' presented to SMT, assurance group and GM Cancer Board
Finance update including end of year forecasting reported to Cancer Board on 29/01/24</t>
  </si>
  <si>
    <r>
      <t xml:space="preserve">Escalated requirement to report data via COSD to Cancer Board in July. 
MFT reported data should be included within COSD by end of Q2 however this is slightly delay &amp; the Christie have escalated concern with initial timeline (1 year) to implement changes required in CWP to enable data to flow to COSD submission
KPI document shared with PCDG and received positive feedback from LCN forum as it is helping to raise profile and importance of personalised care.
GM KPI document updated based on feedback from Trusts and removed KPI1 as unable to assign responsibility to Trusts therefore KPI would not offer useful performance information. Director and BI lead to escalate to National team ask of guidance on how to monitor given ask in 24/25 draft planning guidance.
Draft KPI curator dashboard to be reviewed 24/1. MFT now submitting data to COSD from HIVE (issues with historic data visibility on cancerstats). Christie still unable to submit data but progressing with wider CWP and COSD reporting update
Christie confirmed they would incorporate the HNA data into the COSD rebuild being carried out to meet the v10 specification. This remains on track to be completed by the July 2024 deadline.
</t>
    </r>
    <r>
      <rPr>
        <b/>
        <sz val="8"/>
        <color theme="1"/>
        <rFont val="Calibri"/>
        <family val="2"/>
        <scheme val="minor"/>
      </rPr>
      <t>CLOSE RISK</t>
    </r>
  </si>
  <si>
    <t xml:space="preserve">Budget allocated from FDS and OP, reducing the investment in these areas.   However, at present all essential projects are funded, and so the risk has been reduced at present.
Sustainability funding plan required for BAU transfer April 24.  </t>
  </si>
  <si>
    <r>
      <t>Requested quotes to develop an application blueprint / migration plan for InfoFlex Application which would support suggested future plans to move the hosting arrangements of the platform away from GM Digital
DDE support infoflex as a viable DRMS to deliver PSFU as a national requirement but recognise that the decision re; continued funding sits with Trusts
Decision by Trusts requested from GM CIOs (after attending &amp; presenting update) 
Presented update to COOs who challenged whether infoflex was the the DRMS of choice that they want to support for GM. Requested that we explore other options (eg somerset) although this process was completed back in 2021 and infoflex was agreed by GM. Re-procurement process already begun as was necessary given 3 year contract renewal. Will work with Christie digital front door team (leading on re-procurement for GM) and ARP to expediate process. COOs were also unwilling to commit Trust funding in the long term for a DRMS and would request this to be funded by the ICB
Service Specification and outcome measures in draft so Trusts can put systems in place now ready for April 2024. operational audit to be completed again to ensure we plan for where is support is required in Q4.
Funding now agreed for 24/25. Funding will need to be secured from 2025 onwards and the Alliance will support by completing an evaluation of impact and benefits however this is reliant on Trusts going live with infoflex as a priority. Risk can be closed after PC Board in December if approved.
Updated at PC Board in December and Alliance PM is working with civica and Trust BI teams on go live plans &amp; training of clinical teams</t>
    </r>
    <r>
      <rPr>
        <b/>
        <sz val="8"/>
        <color theme="1"/>
        <rFont val="Calibri"/>
        <family val="2"/>
        <scheme val="minor"/>
      </rPr>
      <t xml:space="preserve"> 
CLOSE RISK</t>
    </r>
  </si>
  <si>
    <t xml:space="preserve">Director of Performance </t>
  </si>
  <si>
    <t>31.03.24</t>
  </si>
  <si>
    <t>Cancer Alliance actions complete</t>
  </si>
  <si>
    <t>31.3.25</t>
  </si>
  <si>
    <t>30.09.24</t>
  </si>
  <si>
    <t>31.12.23</t>
  </si>
  <si>
    <t>30.04.24</t>
  </si>
  <si>
    <t>31.03.25</t>
  </si>
  <si>
    <t>GM Cancer PAG / SSRAG
FDS, OP, TV Programme Board
 GM Cancer Board</t>
  </si>
  <si>
    <t xml:space="preserve">GM Cancer Workforce and Education Programme Board.
GM Cancer Board.
GM People and Culture System Group.
</t>
  </si>
  <si>
    <t>Escalated increased risk to June PAG.  And ICS via DD 14.07.23 and national team 18.07.23.  All SRAGG &amp; PAG meetings
GM Cancer Board</t>
  </si>
  <si>
    <t>Programme Assurance Group reports and Cancer Board</t>
  </si>
  <si>
    <t>N/A - Internal discussion presently</t>
  </si>
  <si>
    <t xml:space="preserve">SSRAG discussion </t>
  </si>
  <si>
    <t>Escalated at GM Cancer Board on 27/11/23</t>
  </si>
  <si>
    <t>Updates provided at PAG and SSRAG</t>
  </si>
  <si>
    <t>Added to risk register and SSRAG 24.07.24</t>
  </si>
  <si>
    <t>Personalised Care Programme Board (Dec)</t>
  </si>
  <si>
    <t xml:space="preserve">Weekly / fortnightly performance meetings with key trusts
Targeted intervention and financial support 
Weekly performance monitoring and standard agenda item at PAG / SSRAG/GM COOs
</t>
  </si>
  <si>
    <t>GM Cancer unable to mitigate sustainability risk of the GM dermatology service</t>
  </si>
  <si>
    <t>Unable to mitigate further at present.  Gap in controls is decision outside Cancer Alliance.  
Completion date is accurate, and now causing significant concern for providers
Q1 funding from cancer alliance allocation and Q2 ICB</t>
  </si>
  <si>
    <t>Not able to mitigate</t>
  </si>
  <si>
    <t xml:space="preserve">Not able to mitigate risk of IA.  </t>
  </si>
  <si>
    <t>Monthly review of programmes to confirm on track for delivery and within budget at Programme Assurance Group and GM Cancer Board
Quarterly reporting to the Regional and National Cancer Programme Teams 
Strong links with ICB, DOFs, COOs etc</t>
  </si>
  <si>
    <t>GM KPI document shared with PCDG for approval. Final version will be revised to reflect 24/25 planning guidance then final endorsement from Programme Board to inform performance dashboard which will be reviewed as standing agenda item in 24/25</t>
  </si>
  <si>
    <t>Prioritisation of work within team</t>
  </si>
  <si>
    <t>Representation of the Cancer Alliance and their work programmes at DOFs, COOs, TPC etc.
Director presented at GM CIOs, GM DoFs and GM COOs an update and request and requirement for funding with the risks associated with not supporting a DRMS in GM
Updates provided GM Personalised Care Programme Board and at GM Cancer Board</t>
  </si>
  <si>
    <t>06.03.23</t>
  </si>
  <si>
    <t>21.07.23</t>
  </si>
  <si>
    <t>23.6.23</t>
  </si>
  <si>
    <t xml:space="preserve">Target date for delivery reached.  New year has different requirements  </t>
  </si>
  <si>
    <t xml:space="preserve">24/25 funding agreed.  25/26 will form part of the normal contracting meeting </t>
  </si>
  <si>
    <t>All mitigations implemented</t>
  </si>
  <si>
    <t xml:space="preserve">No IA planned and resolution seems in place.  Will open a new risk if any further suggestion on impact </t>
  </si>
  <si>
    <t xml:space="preserve">New financial year with new priorities with associated funding </t>
  </si>
  <si>
    <t xml:space="preserve">No longer an in year risk </t>
  </si>
  <si>
    <t>closed</t>
  </si>
  <si>
    <t>CLosed</t>
  </si>
  <si>
    <t>n/a</t>
  </si>
  <si>
    <t>risk changed as funding provided by Alliance for 24/25</t>
  </si>
  <si>
    <r>
      <rPr>
        <sz val="10"/>
        <color theme="1"/>
        <rFont val="Calibri"/>
        <family val="2"/>
        <scheme val="minor"/>
      </rPr>
      <t>Programme Assurance Group reports and Cancer Board</t>
    </r>
    <r>
      <rPr>
        <strike/>
        <sz val="10"/>
        <color theme="1"/>
        <rFont val="Calibri"/>
        <family val="2"/>
        <scheme val="minor"/>
      </rPr>
      <t xml:space="preserve">
</t>
    </r>
  </si>
  <si>
    <t>O</t>
  </si>
  <si>
    <t>FD Opl</t>
  </si>
  <si>
    <t>CC= Cross cutting, Wf&amp;Ed = Workforce &amp; Education, FD Opl = Faster Diagnosis &amp; Operations Performance, PC = Personalised Care, C&amp;E = Communications &amp; Engagement</t>
  </si>
  <si>
    <t>If the fragility of the dermatology service is not resolved, there will be a detrimental impact on the operational performance metrics.
Skin accounts for 1/3 of the GM backlog, and c70% at the largest provider of dermatology.  The volume of patient backlogs has the potential to impact the year end backlog delivery for Greater Manchester and England</t>
  </si>
  <si>
    <t>If the Cancer Alliance do not ensure clear exit strategies are in place once Alliance SDF or Targeted funding has expired, the Alliance will put the Greater Manchester system at significant financial risk and risk ongoing delivery of improvement projects implemented by the Alliance</t>
  </si>
  <si>
    <t>If the improvement plans are not delivered in full, then there is a risk that the interim target of 70% for the 62 day RTT (Referral to Treatment) will not be achieved, which will lead to continual failure of the 62 day constitutional standard</t>
  </si>
  <si>
    <t xml:space="preserve">If the wider Greater Manchester system stakeholders are not engaged in the design and delivery of the Greater Manchester Cancer Alliance Delivery Plan for 2024-25 then the achievement of the national and Greater Manchester priorities for cancer will be impacted. </t>
  </si>
  <si>
    <t>If NICE (National Institute for Clinical Excellence)continue to approve drugs at the current rate then there is likely to be issues in deliverability impacting operational performance of pathways (mainly but not limited to SACT (Systemic anti-cancer therapy) and reflex testing)</t>
  </si>
  <si>
    <t>If the ICB (Integrated Care Board) are not able to provide timely access to the Greater Manchester system support required to deliver Cancer Alliance priorities, then Cancer transformation will be delayed (i.e. specialist Business Intelligence, Information Governance support)</t>
  </si>
  <si>
    <t>If the Greater Manchester Diagnostic Programme do not deliver expedited transformational improvement, then the Cancer Performance Improvement Plan (and planning targets) can only be delivered through finding additional capacity from WLI (waiting list initiatves) and Insourcing/outsourcing, which will be limited due to finance, workforce availability and meeting critical mass in insourcing/outsourcing</t>
  </si>
  <si>
    <t xml:space="preserve">If the improvement plans are not delivered in full, then there is a risk that the FDS (Faster Diagnosis Standard) target of 77% will not be delivered </t>
  </si>
  <si>
    <t xml:space="preserve">If the cancer Alliance do not deliver on the priorities outlined in the NHS LTP (National Health Service Long Term Plan) and the annual operational planning guidance then this will negatively impact on the reputation of the organisation.  </t>
  </si>
  <si>
    <t>If all GM Trusts are not delivering PSFU (Personalised Stratified Follow-up) for Breast, Colorectal, Prostate and Endo then we are non-compliant with 24/25 planning guidance and evaluation of PSFU/infoflex will be delayed</t>
  </si>
  <si>
    <t xml:space="preserve">If there is a lack of engagement with managing referrals into breast services including the re-direction of non urgent symptoms into alternative pathways e.g. mastalgia, along with inability to expand the breast cancer workforce (specifically radiology), then there will be a failure to meet cancer waiting time standards across Greater Manchester for breast which will significantly impact the overall performance for all tumour groups </t>
  </si>
  <si>
    <t>If all Greater Manchester trusts take part in the planned industrial strike for numerous different professional groups then this will impact on all Greater Manchester Cancer programmes of work</t>
  </si>
  <si>
    <t>If we do not secure a new solution for our patient representative database, we will lose the ability to hold our patient representative data and enrol new members into the Greater Manchester Cancer Voices Community</t>
  </si>
  <si>
    <t xml:space="preserve">If the FDS / Operational Performance work programme team is not able to secure the resources needed to execute the improvement work (fill vacancies), then there is a risk to the delivery of the planning requirements, TPC requirements and Integrated Care Board undertakings </t>
  </si>
  <si>
    <t>Representation at the Greater Manchester (GM) People and Culture System Group to ensure alignment with the GM People and Culture strategic activities, and to allow for risks to be escalated accordingly.
Links made with GM Human Reseource Directors Group to align activity.
Updates provided to GM Cancer Workforce and Education Programme Board and GM Cancer Board.
Strong links with the regional and national NHSE (NHS England)Cancer and Diagnostics Workforce leads.</t>
  </si>
  <si>
    <t>Representation of the Cancer Alliance and their work programmes at DOFs (Directors of Finance), COOs (Chief Operating Officers), TPC (Trust Provider Collaborative) etc
Working closely with the system to understand supportive measures that the Cancer Alliance can implement
Updates provided at GM Cancer Board
Cancer Alliance included in the membership of the NHS GM Commissioning Oversight Group</t>
  </si>
  <si>
    <t xml:space="preserve">Focussed oversight on delivery of all actions
Regular meetings with Trusts
Highlight report / dashboard monitoring progress to COOs (chief Operating Officres), EMDs (Exective Medical Directors), TPC (Trust Provider Collaboratives), Cancer Board
</t>
  </si>
  <si>
    <t>Representation of the Cancer Alliance and their work programmes at GM Programme Directors meeting, DOFs (Directors of Finance), COOs (Chief Operating Officres), TPC (Trust Provider Collaborative) etc.
Cancer Alliance Pathway and Programme Board meetings with wide stakeholder representation from across GM
Cancer Alliance Delivery Plan to be presented to and signed off by Cancer Board and via NHS Greater Manchester governance</t>
  </si>
  <si>
    <t>Representation of the Cancer Alliance and their work programmes at GM Programme Directors meeting, DOFs (Directors of Finance), COOs (Chief Operating Officres), TPC (Trust Provider Collaborative), People and Culture System Group.</t>
  </si>
  <si>
    <t xml:space="preserve">Not able to mitigate the introduction of NICE (National Institute for Health &amp; Care Excellence) pathways / treatments
 </t>
  </si>
  <si>
    <t>Not able to mitigate, as outside of direct control of Cancer Alliance.  Will continue to monitor and engage with the team</t>
  </si>
  <si>
    <t xml:space="preserve">Focussed oversight on delivery of all actions
Regular meetings with Trusts
Highlight report / dashboard monitoring progress to COOs (Chief Operating Officres), EMDs (Executive Medical Directors), TPC (Trust Provider Collaborative), Cancer Board
</t>
  </si>
  <si>
    <t xml:space="preserve">Identified SLT (Senior Leadership Team)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
Reports presented to each GM Cancer Board
Quarterly assurance meetings with North West &amp; National Cancer Programme
</t>
  </si>
  <si>
    <t xml:space="preserve">0.4 WTE (whole time equaivalent) Project Manager to implement mastalgia pathway (end date Oct24), extended 4hrs per week until Mar25. 
NHS England funding to employ GPERs (GPs with Extended Roles) across GM. 5 GPERs in trusts (Wigan, Bolton, Tameside, East.Cheshire and Manchester Foundation Trust North). 6 further GPERs (0.2WTE) employed at The Christie to support oncology. Funding to be spent by Mar25.                                                                                   
. Radiology workforce development plan agreed at ICB now focusing on Advanced Practice to address variation following lack of funding. Delivery group establised to confirm standards and develop education framework. 
. Executive meeting to address oncology fragility, breast pathway board developed successful CWP with Novartis to support pathway efficiency – £350k to support 4xBand 4 WTE navigator roles and 0.4WTE (whole time equivalent) Band7/8 Project Manager for 24 months
.The overall breast model of care that incorporates all aims to reduce fragility is closely managed and monitored by the GM Cancer Breast Pathway Board                                                                               </t>
  </si>
  <si>
    <t>Representation of the Cancer Alliance and their work programmes at GM Programme Directors meeting, DOFs (Directors of Finance), COOs (Chief Operating Officers), TPC (Trust Provider Collaboratives) etc.</t>
  </si>
  <si>
    <t>If ORCHA (Organisation for the Review of Care and Health Apps) does not deliver on the Government accessibility requirements for public sector bodies (WCAG2.1 standards - Web Content Accessibility Guidelines)  or have appropriate actions in place to ensure they are working towards it recorded clearly on the website then we will be in breach of these nationally set requirements as the commissioning body</t>
  </si>
  <si>
    <t>Regular weekly meetings with ORCHA  (Organisation for the Review of Care and Health Apps).
Legislation due to change in September so will revisit</t>
  </si>
  <si>
    <t>Standing item in all PAG (Programme Assurance Group)reports for visibility and discussion of financial challenges and sustainable funding requirements.  
Financial tracking of individual budgets ongoing and forecasting exercise completed for 2024-25
Monthly review of Cancer Alliance SDF (Service/Strategic Development Funding) spend through NHS GM finance team</t>
  </si>
  <si>
    <t>GM Cancer Managing Director meets regularly with ICS (Integrated Care System) Executive team to ensure cancer remains high on the list of priorities and to discuss the potential impact of the new measures on the Cancer Alliance programmes of work / achieving national cancer standards.
Programme Director for workforce and education is working with the ICB (Integrated Care Board)to establish governance routes so that specific workforce risks are escalated to the right forums.</t>
  </si>
  <si>
    <t>Horizon scanningscompleted by Cancer Alliance - no new immediate concerns.  To be reviewed periodically.  NHSE (NHS England) also planning to publish a NICE (National Institure for Health &amp; Care Excellence) roadmap.</t>
  </si>
  <si>
    <t xml:space="preserve">Prioritisation of requests with ICB (Integrated Care Board) Leads
Funding support offered
Ongoing dialogue with ICB colleagues 
</t>
  </si>
  <si>
    <t xml:space="preserve">Programme being managed through Diagnostic Programme Board
PIP (Performance IM[provement Plans) in place for Diagnostic Programme
Interdependency explicit on Cancer PIP 
Risk explicit on Cancer PIP
Cancer Alliance lead for Digital Pathology
</t>
  </si>
  <si>
    <t>Unable to mitigate the industrial action risk, but national discussions suggest less likelihood of Industrial Action.  Ongoing work to progress delivery of the cancer workforce and education strategy. 
Risk likelihood decreased to 2 - given no current strike dates announced</t>
  </si>
  <si>
    <t>Faster Diagnosis Standard, Operational Performance Programme Board, National Tiering calls</t>
  </si>
  <si>
    <t>SSRAG (strategy and System Risk Assurance Group and PAG (Programme Assurance Group) updates from specific projects and system updates impacting on Cancer Alliance work programme - standing items</t>
  </si>
  <si>
    <t>GM Cancer SSRAG (strategy and System Risk Assurance Group and PAG (Programme Assurance Group) 
Faster Diagnosis Standard, Operational Performance, Treatment Variation Programme Board
 GM Cancer Board
TPC</t>
  </si>
  <si>
    <t>Not Applicable - Internal discussion presently</t>
  </si>
  <si>
    <t>Escalated to SSRAG (strategy and System Risk Assurance Group) 24th July</t>
  </si>
  <si>
    <t>Escalating to July SSRAG (strategy and System Risk Assurance Group) 2023
Engaged Digital Services July/August who have been supporting throughout review process</t>
  </si>
  <si>
    <t>Escalated to March Programme Assurance Group and April Senior Leadership Team meeting. Ongoing review, no additional risk.</t>
  </si>
  <si>
    <t>GM Cancer SSRAG (strategy and System Risk Assurance Group and PAG (Programme Assurance Group) 
Faster Diagnosis Standard, Operational Performance, Treatment Variation Programme Board</t>
  </si>
  <si>
    <t>GM Cancer SSRAG (strategy and System Risk Assurance Group and PAG (Programme Assurance Group) 
Faster Diagnosis Standard, Operational Performance, Treatment Variation Programme Board
GM Cancer Board
Trust Provider Collaborative</t>
  </si>
  <si>
    <t>SSRAG (strategy and System Risk Assurance Group and PAG (Programme Assurance Group) 
Performance Improvement Plan (PIP) Oversight through ICB
GM Cancer Board - via oversight of PIP</t>
  </si>
  <si>
    <t xml:space="preserve">We have a social media policy in place on our website
</t>
  </si>
  <si>
    <t>N/A</t>
  </si>
  <si>
    <t>A social media internal policy has been developed for review which includes who should manage channels and how they should manage negative engagement from our audience. It also contains information regarding escalation. An external statement/social media policy has also been developed which, once approved, will be published on our website, which demonstrates to users what type of content may be hidden or deleted and when users may be blocked from our channels, to demonstrate a transparent and fair approach. A health inequalities statement has also been developed, awaiting sign off, to publish on our website, to explain our approach to health inequalities and why some projects may take a targeted approach or use targeted messaging. 
April 24 update: All policies approved and published on website. Social community constantly monitored by Communications team.
These policies were developed and approved by SMT and are now being used and published on our website. (Published beginning of June 23) These have also been shared with other Alliance comms teams for info and with Christie comms
Community guidelines https://gmcancer.org.uk/our-social-media-community-guidelines/
Health inequalities statement https://gmcancer.org.uk/our-health-inequalities-statement/      November 2024 update: this remains on the risk register due to the nature of social media ever-changing, however we are confident that the risk is mitigated to the best of our ability currently and we continue to monitor. If this changes, we will update the risk register with new risks, actions and controls etc.</t>
  </si>
  <si>
    <t>Ongoing</t>
  </si>
  <si>
    <t xml:space="preserve">We have commissioned a new database and are ensuring it is IG compliant before transferring our existing volunteers across to it and recruiting new volunteers
</t>
  </si>
  <si>
    <t>Christie IG colleagues were required to approve the system</t>
  </si>
  <si>
    <t>31/2/2025</t>
  </si>
  <si>
    <r>
      <t xml:space="preserve">Included details of timelines for implementation by Trust and Tumour group within 24/25 narrative submission
Meetings being held with Trusts regularly to agree training schedule for Clinical Nurse Specialist teams
Escalated concerns over Trusts not using infoflex where it is available to chair of Cancer Board in June 2024
Continued delays with full implementation of Personalised Stratified Follow Up (PSFU) will be noted in Quarter 1 return for 24/25 cancer planning guidance
Weekly stand up calls stood down - Project Manager continues to meet individually with Bolton and Christie to support go live
Smaller scale qualitative evaluation of the impact of using a dRMS (digital remote monitoring system) to support delivery of PSFU (Personalised Stratified Follow Up)approved at Cancer Board (Jul) - to be completed and presented back in November (to inform funding decision)
</t>
    </r>
    <r>
      <rPr>
        <b/>
        <sz val="10"/>
        <color theme="1"/>
        <rFont val="Calibri"/>
        <family val="2"/>
        <scheme val="minor"/>
      </rPr>
      <t>Developed upload template for PSFU data to be included in PC dashboard - to be tested in Nov/Dec which will then be an automated process each month</t>
    </r>
  </si>
  <si>
    <t>System wide</t>
  </si>
  <si>
    <r>
      <t xml:space="preserve">ORCHA (Organisation for the Review of Care and Health Apps) officially launched 9th July. Flagged concern with ORCHA and comms team met with them to agreed the following:
</t>
    </r>
    <r>
      <rPr>
        <strike/>
        <sz val="10"/>
        <color theme="1"/>
        <rFont val="Calibri"/>
        <family val="2"/>
        <scheme val="minor"/>
      </rPr>
      <t xml:space="preserve">•	ORCHA will correct the missing alt tags on the homepage - </t>
    </r>
    <r>
      <rPr>
        <b/>
        <strike/>
        <sz val="10"/>
        <color theme="1"/>
        <rFont val="Calibri"/>
        <family val="2"/>
        <scheme val="minor"/>
      </rPr>
      <t>completed</t>
    </r>
    <r>
      <rPr>
        <sz val="10"/>
        <color theme="1"/>
        <rFont val="Calibri"/>
        <family val="2"/>
        <scheme val="minor"/>
      </rPr>
      <t xml:space="preserve">
•	</t>
    </r>
    <r>
      <rPr>
        <strike/>
        <sz val="10"/>
        <color theme="1"/>
        <rFont val="Calibri"/>
        <family val="2"/>
        <scheme val="minor"/>
      </rPr>
      <t xml:space="preserve">ORCHA will change FAQs on the dropdown so it doesn’t have an apostrophe (not accessibility – just to match rest of instances) - </t>
    </r>
    <r>
      <rPr>
        <b/>
        <strike/>
        <sz val="10"/>
        <color theme="1"/>
        <rFont val="Calibri"/>
        <family val="2"/>
        <scheme val="minor"/>
      </rPr>
      <t>completed</t>
    </r>
    <r>
      <rPr>
        <sz val="10"/>
        <color theme="1"/>
        <rFont val="Calibri"/>
        <family val="2"/>
        <scheme val="minor"/>
      </rPr>
      <t xml:space="preserve">
•	ORCHA will provide some guidance on their timeframes for achieving compliance with WCAG 2.1 standards (Web Content Accessibility Guidelines)- </t>
    </r>
    <r>
      <rPr>
        <b/>
        <sz val="10"/>
        <color theme="1"/>
        <rFont val="Calibri"/>
        <family val="2"/>
        <scheme val="minor"/>
      </rPr>
      <t>for ORCHA standards are only guidelines for best practice. ORCHA constantly working towards compliance but they are unable to make this a priority. Requested this be escalated internally in ORCHA</t>
    </r>
  </si>
  <si>
    <r>
      <t xml:space="preserve">SSRAG (strategy and System Risk Assurance Group and PAG (Programme Assurance Group) discussions
GM Cancer Boards
Quarterly assurance meetings with NW &amp; National Cancer Programme  
</t>
    </r>
    <r>
      <rPr>
        <b/>
        <sz val="10"/>
        <color theme="1"/>
        <rFont val="Calibri"/>
        <family val="2"/>
        <scheme val="minor"/>
      </rPr>
      <t>Risks fed into QPC</t>
    </r>
  </si>
  <si>
    <t>No gaps identified</t>
  </si>
  <si>
    <t>Impact of Cancer Alliance projects quantified and included in planning process for 2025-26
DoC&amp;ED member of the GM Commissioning Oversight Group</t>
  </si>
  <si>
    <t xml:space="preserve">Assigned SLT lead to work with NHS GM on this issue and the submission and tracking of STAR forms </t>
  </si>
  <si>
    <t>Director of Commissioning and Early Diagnosis with direct working relationship with Chief Officers for Commissioning and System Improvement in NHS GM to track progress and ensure governance processes are adhered to and flowing</t>
  </si>
  <si>
    <t>DC&amp;ED leading with Christie finance colleagues and SLT</t>
  </si>
  <si>
    <t xml:space="preserve">IF the application of the STAR process and and additional scrutiny / governance to financial transactions by the Greater Manchester ICB is applied to the GM Cancer Alliance funding THEN there is a risk to the timeliness of funding transfers to support Cancer Alliance delivery which could delay project progress.  Still awaiting final outcome of 2024-25 SDF
</t>
  </si>
  <si>
    <r>
      <t xml:space="preserve">Mastalgia pathway implementation ongoing from Nov22, pathway live in 5/6 Trusts. Project Manager to continue 4hours per week from Nov24-Mar25 to focus on education and quality. </t>
    </r>
    <r>
      <rPr>
        <b/>
        <sz val="10"/>
        <rFont val="Calibri"/>
        <family val="2"/>
        <scheme val="minor"/>
      </rPr>
      <t xml:space="preserve">ERS Code enabled at Wigan, pathway has been launched.  </t>
    </r>
    <r>
      <rPr>
        <sz val="10"/>
        <rFont val="Calibri"/>
        <family val="2"/>
        <scheme val="minor"/>
      </rPr>
      <t xml:space="preserve">
. GPER (GPs with Extended Roles) Pilot funded by NHS England from Nov22 - Mar25: GPERs 0.4WTE (whole time equivalent) in post at Bolton, Wigan, Tameside, E. Cheshire, Manchester Fundation Trust North. Expansion to oncology (6xGPERs 0.2WTE) recruitment completed, start dates to be confirmed. 
. Radiology fragility remains, delivery group formed to address variation in Enhanced/Advanced radiography practice. To agree standards across Greater Manchester and share with trusts and develop education plan to support career development. 
. Oncology service fragility ongoing, highlighted at exec level, clinical team expanded. Novartis Clinical Web Portal to streamline pathways ongoing from May24, pathway navigators employed starting by Dec24.
. Resilience plans for breast services agreed in Feb22 with Provider Federation Board, further confirmation of Model of Care agreed in Feb24 through Integrated Care Board Sustainable Services Board including plans to end reconfiguration plans. 
. Services remain fragile with lack of investment in estates, any further development must be inline with estate development.
</t>
    </r>
    <r>
      <rPr>
        <b/>
        <sz val="10"/>
        <rFont val="Calibri"/>
        <family val="2"/>
        <scheme val="minor"/>
      </rPr>
      <t>.Risk reviewed at spotlight session SSRAG 27/11/24, with all mitigation measures discussed. Decision that residual has been reached with any ongoing breast workforce risk to be included and monitored via the Alliance's Workforce Programme Board risk register and can be escalated to the ICB Workforce risk register by Suzanne Lilley. Breast service overall risk to be raised at the ICB Health and Care Board by Ali Jones. Breast pathway to be monitored via the Breast Pathway Board ongoing with any new emerging system-wide issues/risks to be brought back to SSRAG as required. To close risk January 2025.
+R27</t>
    </r>
  </si>
  <si>
    <r>
      <t xml:space="preserve">• GM Cancer workforce and education delivery plan aligned to GM People and Culture strategy and NHS Long Term Workforce Plan
•Workforce survey </t>
    </r>
    <r>
      <rPr>
        <b/>
        <sz val="10"/>
        <color theme="1"/>
        <rFont val="Calibri"/>
        <family val="2"/>
        <scheme val="minor"/>
      </rPr>
      <t>received 217 responses from all core workforce groups. Focus groups planned for January 2025 to define top 3 priorities for 25/26
•Joint meet planned with HRDs / CPOs to align priorities</t>
    </r>
    <r>
      <rPr>
        <sz val="10"/>
        <color theme="1"/>
        <rFont val="Calibri"/>
        <family val="2"/>
        <scheme val="minor"/>
      </rPr>
      <t xml:space="preserve">
•Implementation of ACCEND </t>
    </r>
    <r>
      <rPr>
        <b/>
        <sz val="10"/>
        <color theme="1"/>
        <rFont val="Calibri"/>
        <family val="2"/>
        <scheme val="minor"/>
      </rPr>
      <t>continues across all providers to support retention of the non medical cancer workforce. Targeted work commenced with Chief AHPs and dedicated board including Chief Nurses and Chief AHPs planned in January to discuss scale and spread of ACCEND
•Phase 1 of the speech and language therapy workforce review has been completed and will be shared with Chief AHPs in January to shape phase 2 to address inequity in access
•CNS and Cancer Support Worker training grants coordinated across all providers to support education and development (linked to retention).</t>
    </r>
    <r>
      <rPr>
        <sz val="10"/>
        <color theme="1"/>
        <rFont val="Calibri"/>
        <family val="2"/>
        <scheme val="minor"/>
      </rPr>
      <t xml:space="preserve">
</t>
    </r>
    <r>
      <rPr>
        <b/>
        <strike/>
        <sz val="10"/>
        <color theme="1"/>
        <rFont val="Calibri"/>
        <family val="2"/>
        <scheme val="minor"/>
      </rPr>
      <t>•</t>
    </r>
    <r>
      <rPr>
        <strike/>
        <sz val="10"/>
        <color theme="1"/>
        <rFont val="Calibri"/>
        <family val="2"/>
        <scheme val="minor"/>
      </rPr>
      <t xml:space="preserve"> Eportfolio data now available to inform future educational offers. Three other cancer alliances have now signed licensing agreements to access ePort.</t>
    </r>
    <r>
      <rPr>
        <sz val="10"/>
        <color theme="1"/>
        <rFont val="Calibri"/>
        <family val="2"/>
        <scheme val="minor"/>
      </rPr>
      <t xml:space="preserve">
</t>
    </r>
    <r>
      <rPr>
        <strike/>
        <sz val="10"/>
        <color theme="1"/>
        <rFont val="Calibri"/>
        <family val="2"/>
        <scheme val="minor"/>
      </rPr>
      <t>• ACP project launched to understand barriers to increasing number of ACPs in cancer
• End to end colorectal pathway workforce review conducted to support pathway improvement work.</t>
    </r>
  </si>
  <si>
    <t>18.12.24</t>
  </si>
  <si>
    <t>Inclusion of all 2024-25 impact included in 2025-26 commissioning intentions and planning process at Integrated Care Board level</t>
  </si>
  <si>
    <r>
      <t xml:space="preserve">All Programme Leads to ensure exit strategies in place </t>
    </r>
    <r>
      <rPr>
        <b/>
        <sz val="10"/>
        <color theme="1"/>
        <rFont val="Calibri"/>
        <family val="2"/>
        <scheme val="minor"/>
      </rPr>
      <t>as part of the 2025-26 planning process</t>
    </r>
    <r>
      <rPr>
        <sz val="10"/>
        <color theme="1"/>
        <rFont val="Calibri"/>
        <family val="2"/>
        <scheme val="minor"/>
      </rPr>
      <t xml:space="preserve">
Sustainability element to all PAG (Programme Assurance Group) reports now in place</t>
    </r>
  </si>
  <si>
    <r>
      <t xml:space="preserve">SSRAG (strategy and System Risk Assurance Group and PAG (Programme Assurance Group) 
Cancer Board
Individual meetings with Trusts when required if escalating challenges with implementing or utilising infoflex
</t>
    </r>
    <r>
      <rPr>
        <b/>
        <sz val="10"/>
        <color theme="1"/>
        <rFont val="Calibri"/>
        <family val="2"/>
        <scheme val="minor"/>
      </rPr>
      <t>Highest risk on PCDG risk log - Nov - requested that all Trust Personalised Care Leads also ensure this risk is noted on Trust risk logs where appropriate
SLT agreed at SSRAG to escalate benefits of supporting infoflex (the dRMS) and highlight patient safety risk identified through evaluation (presented to Cancer Board in Nov) to not using a dRMS</t>
    </r>
  </si>
  <si>
    <r>
      <t xml:space="preserve">Some Clinical Nurse Specialist teams where infoflex is live and they have been trained are reporting not using the platform due to staffing pressures - have escalated to chair of Cancer Board given dependence on utilisation for impact/benefits realisation evaluation of PSFU (Personalised Stratified follow-up)
Consulted with Lead Cancer Nursess, National Live Well with Cancer and specific Pathway Clinical Leads on PSFU (Personalised Stratified follow-up)/infoflex evaluation proposal to be presented to July Cancer Board which will include recommendation of qualitative evaluation given we will not have access to enough data within timeframe.
Christie &amp; Bolton only Trusts remaining to go live - Bolton planned end of August, Christie planned early October (booked with Civica awaiting confirmation from Christie team). Feedback from Bolton Breast team when delivering demo and training that they will not use infoflex until funding post March is confirmed. Programme Director for Personalised Care &amp; Performance Director to meet with Alex Cotterel to discuss impact on PSFU &amp; Single Queue Diagnostics.
Bolton now live with infoflex - continuing to meet and train Clinical Nurse Specialist teams on how to use system to support PSFU delivery 
</t>
    </r>
    <r>
      <rPr>
        <b/>
        <sz val="10"/>
        <color theme="1"/>
        <rFont val="Calibri"/>
        <family val="2"/>
        <scheme val="minor"/>
      </rPr>
      <t>Meetings with all Trusts being organised in Jan/Feb 2025 to identify remaining challenges to full implementation to agree if further support from Alliance is needed in 25/26. Shared evaluation completed in Oct with findings and recommendation that all GM NHS Trusts continue to use infoflex to deliver PSFU was approved.
Alliance agreed to commit to fund infoflex for 25/26 - letters to be sent to all GM Trusts confirming funding for 25/26 including an ask to provide assurance on whether they intend to fund post 25/26  and if not how the plan to delivery PSFU.</t>
    </r>
    <r>
      <rPr>
        <sz val="10"/>
        <color theme="1"/>
        <rFont val="Calibri"/>
        <family val="2"/>
        <scheme val="minor"/>
      </rPr>
      <t xml:space="preserve">
</t>
    </r>
  </si>
  <si>
    <t>GM Cancer Alliance Risk Register December 2024</t>
  </si>
  <si>
    <r>
      <t xml:space="preserve">Identified SLT (Senior Leadership Team) Lead for each domain within the planning guidance responsible for delivery oversight incl budget and flagging of associated risks to delivery
Strong system links in existence to support delivery and escalation
Monthly updates provided at Assurance Group re progress, risk and financial position
Reports presented to each GM Cancer Board
Quarterly assurance meetings with NW &amp; National Cancer Programme
</t>
    </r>
    <r>
      <rPr>
        <b/>
        <sz val="10"/>
        <color theme="1"/>
        <rFont val="Calibri"/>
        <family val="2"/>
        <scheme val="minor"/>
      </rPr>
      <t>Consideration to reducing risk once Q3 submission made when confidence in delivery demonstrates Cancer Alliance are 'on track'</t>
    </r>
    <r>
      <rPr>
        <sz val="10"/>
        <color theme="1"/>
        <rFont val="Calibri"/>
        <family val="2"/>
        <scheme val="minor"/>
      </rPr>
      <t xml:space="preserve">
</t>
    </r>
  </si>
  <si>
    <r>
      <t xml:space="preserve">.Presented at Provider Federation Board late 2021 
.Discussed/monitored at GM Cancer Programme Assurance Group and SSRAG (strategy and System Risk Assurance Group) monthly meetings ongoing (SSRAG focus session on this breast risk 26.7.2023)                                                  
.Discussed/reviewed at GM Cancer Breast Pathway Board meetings ongoing with further funding and progress on all aspects. 
.Risk score has reduced to 8 with a residual of 6 as per discussion at SSRAG (strategy and System Risk Assurance Group) 240424. Agenda item for focus session at SSRAG 27/11/24.  
</t>
    </r>
    <r>
      <rPr>
        <b/>
        <sz val="10"/>
        <color theme="1"/>
        <rFont val="Calibri"/>
        <family val="2"/>
        <scheme val="minor"/>
      </rPr>
      <t xml:space="preserve">.Risk reviewed at spotlight session SSRAG 27/11/24, with all mitigation measures discussed. Decision that residual has been reached with any ongoing breast workforce risk to be included and monitored via the Alliance's Workforce Programme Board risk register and can be escalated to the ICB Workforce risk register by Suzanne Lilley. Breast service overall risk to be raised at the ICB Health and Care Board by Ali Jones. Breast pathway to be monitored via the Breast Pathway Board ongoing with any new emerging system-wide issues/risks to be brought back to SSRAG as required. To close risk January 2025.      </t>
    </r>
    <r>
      <rPr>
        <sz val="10"/>
        <color theme="1"/>
        <rFont val="Calibri"/>
        <family val="2"/>
        <scheme val="minor"/>
      </rPr>
      <t xml:space="preserve">                                            </t>
    </r>
  </si>
  <si>
    <t>17/12/24 - residual score reached with notes in column R and U, to close the risk January 2025</t>
  </si>
  <si>
    <r>
      <t xml:space="preserve">GM wide work programme under sustainable services.  GM lead provider proposal currently being discussed Trust Provider Collaborative / Integrated Care Board
GM Cancer - tele-dermatology project, additional funded activity, operational management support to deliver year end position .  Increased discussions and work to recovery NCA (Northern Care Alliance) position with the Trust
</t>
    </r>
    <r>
      <rPr>
        <b/>
        <sz val="10"/>
        <color theme="1"/>
        <rFont val="Calibri"/>
        <family val="2"/>
        <scheme val="minor"/>
      </rPr>
      <t>Although performance at NCA has imporved, this is due to unsustainable additionality.  Derm programme to update GM Cancer Board. Derm programme to re-commission IS provider in Oldham following removal of cancer from commissioning speciication, and no solution to capacity challenges.</t>
    </r>
  </si>
  <si>
    <t>02.01.25</t>
  </si>
  <si>
    <r>
      <t xml:space="preserve">Delivery of the cancer alliance work plan related to FDS and Operational Performance
Delivery of the three accelerated improvement initiatives through Trust Provider Collaborative; front end pathway, Single Queue Diagnostics expansion and optimisation, surgical pathway improvement
Continuous monitoring of reported performance and local data to predict trends and enable corrective action to be taken 
National tiering calls for under performing Trusts
Targeted investment to support improvement 
Trust level action plans for improvement and delivery to reduce variation 
Performance Improvement Plans in place aligned with enforced ICB (Integrated Care Board) undertakings
</t>
    </r>
    <r>
      <rPr>
        <b/>
        <sz val="10"/>
        <color theme="1"/>
        <rFont val="Calibri"/>
        <family val="2"/>
        <scheme val="minor"/>
      </rPr>
      <t>Concern that MFT(Manchester Foundation Trust) plans are behind schedule and therefore risk uplifted.  Director of Performance providing dedicated support 1 day a week in Jan 25</t>
    </r>
  </si>
  <si>
    <r>
      <t xml:space="preserve">Delivery of the cancer alliance work plan related to FDS (Faster Diagnosis Standard)
Delivery of the front end pathway accelerated pathway work through TPC (Trust Provider Collaborative)
Continuous monitoring of reported performance and local data to predict trends and enable corrective action to be taken 
National tiering calls for under performing Trusts
Trust level action plans for improvement and delivery to reduce variation 
NCA (Northern Care Alliance) recovery plan needs to be delivered in full and on time.  Concern raised over this and risk raised accordingly
</t>
    </r>
    <r>
      <rPr>
        <b/>
        <sz val="10"/>
        <color theme="1"/>
        <rFont val="Calibri"/>
        <family val="2"/>
        <scheme val="minor"/>
      </rPr>
      <t>As NCA performance and GM performance is now on track, the risk has been reduced</t>
    </r>
  </si>
  <si>
    <r>
      <t xml:space="preserve">Posts now all out to offer </t>
    </r>
    <r>
      <rPr>
        <b/>
        <sz val="10"/>
        <color theme="1"/>
        <rFont val="Calibri"/>
        <family val="2"/>
        <scheme val="minor"/>
      </rPr>
      <t>(except a new mat leave cover).  Agreement to backfill to be agreed pending the 25/26 budget</t>
    </r>
  </si>
  <si>
    <t>Current provider Sundown has advised they plan to decommission the current database holding our patient and carer representative database. Communications &amp;Engagement lead is meeting with Sundown team w/c 24/07/23 to understand timescales and alternative solutions. Communications &amp; Engagment lead has contacted digital services for advice. Patient &amp; Public Involvement and Engagement team are drawing up a new brief for potential tender exercise. Funding is available to find a new appropriate solution, ideally from current Christie systems.
Update Aug 23: Met with digital services and supplier to discuss next steps including technical spec, IG requirements and key milestones. Assurance received that current server will not be decommissioned until an alternative solution is in place.
Update Nov 23: SoW proposal has been prepared and reviewed by Digital Front Door. Current database now has some issues with manual workarounds in place until a new solution is agreed and brought into place. Further supplier options to be explored. Cost implications circa £30k (available within budget) - service was previously pro bono meaning no secure SLAs contracted.
Update March 24: Solution identified with GasMark8 to link into current Cancer Academy web hosting/database. Digital Services being consulted with a view to implement within next 3 months. Update June 2024. GasMark8 appointed and now working on new database. Delivery is expected later this summer. Update Sept 24. Database in final stages of development / testing and team working with Gas Mark 8 / Christie Digital Services to ensure all compliance in place.
Update Oct 24: the registration form is finalised but launch delayed due to hold up with IG approval. Additional paperwork being reviewed by Christie Digital Services/IG on 31 October due to sensitive nature of data collected. Database is being developed/improved in background, but won't prevent us from using the registration form once live. Expected to go live early November if approved. November 2024 update: Christie IG has approved the system and we are now working to transfer our current volunteers across in the coming weeks. This process requires engagement from our volunteers to update their profiles, therefore we are expecting this to be completed by the end of January 2025 at which point this risk can be removed from the risk register. January 2025 update: as November 2024 update, we are on track to complete and have a meeting with the provider w/c 6 January to ensure everything runs smoothly.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</si>
</sst>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5" x14ac:knownFonts="1">
    <font>
      <sz val="11"/>
      <color theme="1"/>
      <name val="Calibri"/>
      <family val="2"/>
      <scheme val="minor"/>
    </font>
    <font>
      <b/>
      <sz val="11"/>
      <color theme="1"/>
      <name val="Calibri"/>
      <family val="2"/>
      <scheme val="minor"/>
    </font>
    <font>
      <i/>
      <sz val="8"/>
      <color theme="1"/>
      <name val="Calibri"/>
      <family val="2"/>
      <scheme val="minor"/>
    </font>
    <font>
      <b/>
      <sz val="8"/>
      <color theme="1"/>
      <name val="Calibri"/>
      <family val="2"/>
      <scheme val="minor"/>
    </font>
    <font>
      <b/>
      <sz val="10"/>
      <color theme="1"/>
      <name val="Calibri"/>
      <family val="2"/>
      <scheme val="minor"/>
    </font>
    <font>
      <sz val="11"/>
      <color theme="1"/>
      <name val="Calibri"/>
      <family val="2"/>
    </font>
    <font>
      <sz val="10"/>
      <color rgb="FF000000"/>
      <name val="Calibri"/>
      <family val="2"/>
      <scheme val="minor"/>
    </font>
    <font>
      <sz val="11"/>
      <color rgb="FF000000"/>
      <name val="Calibri"/>
      <family val="2"/>
      <scheme val="minor"/>
    </font>
    <font>
      <i/>
      <sz val="11"/>
      <color theme="1"/>
      <name val="Calibri"/>
      <family val="2"/>
      <scheme val="minor"/>
    </font>
    <font>
      <b/>
      <i/>
      <sz val="8"/>
      <color rgb="FFFF0000"/>
      <name val="Calibri"/>
      <family val="2"/>
      <scheme val="minor"/>
    </font>
    <font>
      <b/>
      <sz val="18"/>
      <name val="Arial"/>
      <family val="2"/>
    </font>
    <font>
      <b/>
      <sz val="11"/>
      <name val="Arial"/>
      <family val="2"/>
    </font>
    <font>
      <b/>
      <sz val="11"/>
      <name val="Calibri"/>
      <family val="2"/>
      <scheme val="minor"/>
    </font>
    <font>
      <sz val="14"/>
      <name val="Calibri"/>
      <family val="2"/>
      <scheme val="minor"/>
    </font>
    <font>
      <i/>
      <sz val="11"/>
      <name val="Arial"/>
      <family val="2"/>
    </font>
    <font>
      <sz val="11"/>
      <name val="Calibri"/>
      <family val="2"/>
      <scheme val="minor"/>
    </font>
    <font>
      <sz val="10"/>
      <name val="Arial"/>
      <family val="2"/>
    </font>
    <font>
      <sz val="12"/>
      <name val="Calibri"/>
      <family val="2"/>
      <scheme val="minor"/>
    </font>
    <font>
      <sz val="12"/>
      <color theme="1"/>
      <name val="Calibri"/>
      <family val="2"/>
      <scheme val="minor"/>
    </font>
    <font>
      <b/>
      <sz val="12"/>
      <name val="Calibri"/>
      <family val="2"/>
      <scheme val="minor"/>
    </font>
    <font>
      <b/>
      <sz val="10"/>
      <color rgb="FF000000"/>
      <name val="Calibri"/>
      <family val="2"/>
      <scheme val="minor"/>
    </font>
    <font>
      <b/>
      <sz val="10"/>
      <name val="Arial"/>
      <family val="2"/>
    </font>
    <font>
      <b/>
      <sz val="14"/>
      <name val="Arial"/>
      <family val="2"/>
    </font>
    <font>
      <sz val="24"/>
      <name val="Calibri"/>
      <family val="2"/>
      <scheme val="minor"/>
    </font>
    <font>
      <sz val="8"/>
      <color theme="1"/>
      <name val="Calibri"/>
      <family val="2"/>
      <scheme val="minor"/>
    </font>
    <font>
      <sz val="8"/>
      <name val="Calibri"/>
      <family val="2"/>
    </font>
    <font>
      <sz val="8"/>
      <name val="Calibri"/>
      <family val="2"/>
      <scheme val="minor"/>
    </font>
    <font>
      <b/>
      <sz val="8"/>
      <name val="Calibri"/>
      <family val="2"/>
    </font>
    <font>
      <sz val="10"/>
      <color theme="1"/>
      <name val="Calibri"/>
      <family val="2"/>
      <scheme val="minor"/>
    </font>
    <font>
      <sz val="10"/>
      <name val="Calibri"/>
      <family val="2"/>
      <scheme val="minor"/>
    </font>
    <font>
      <strike/>
      <sz val="10"/>
      <color theme="1"/>
      <name val="Calibri"/>
      <family val="2"/>
      <scheme val="minor"/>
    </font>
    <font>
      <sz val="10"/>
      <name val="Calibri"/>
      <family val="2"/>
    </font>
    <font>
      <b/>
      <sz val="10"/>
      <name val="Calibri"/>
      <family val="2"/>
      <scheme val="minor"/>
    </font>
    <font>
      <b/>
      <sz val="10"/>
      <name val="Calibri"/>
      <family val="2"/>
    </font>
    <font>
      <b/>
      <strike/>
      <sz val="10"/>
      <color theme="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rgb="FFFFC000"/>
        <bgColor indexed="64"/>
      </patternFill>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s>
  <cellStyleXfs count="2">
    <xf numFmtId="0" fontId="0" fillId="0" borderId="0"/>
    <xf numFmtId="0" fontId="16" fillId="0" borderId="0"/>
  </cellStyleXfs>
  <cellXfs count="184">
    <xf numFmtId="0" fontId="0" fillId="0" borderId="0" xfId="0"/>
    <xf numFmtId="0" fontId="2" fillId="0" borderId="0" xfId="0" applyFont="1" applyAlignment="1">
      <alignment horizontal="center" vertical="center" wrapText="1"/>
    </xf>
    <xf numFmtId="0" fontId="0" fillId="0" borderId="1" xfId="0" applyBorder="1" applyAlignment="1">
      <alignment horizontal="center" vertical="center" wrapText="1"/>
    </xf>
    <xf numFmtId="0" fontId="0" fillId="0" borderId="1" xfId="0" applyBorder="1"/>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textRotation="90" wrapText="1"/>
    </xf>
    <xf numFmtId="0" fontId="0" fillId="2" borderId="1" xfId="0" applyFill="1" applyBorder="1"/>
    <xf numFmtId="0" fontId="5" fillId="0" borderId="1" xfId="0" applyFont="1" applyBorder="1"/>
    <xf numFmtId="0" fontId="0" fillId="0" borderId="1" xfId="0" applyBorder="1" applyAlignment="1">
      <alignment horizontal="center" vertical="center"/>
    </xf>
    <xf numFmtId="0" fontId="0" fillId="0" borderId="0" xfId="0" applyBorder="1" applyAlignment="1">
      <alignment vertical="center"/>
    </xf>
    <xf numFmtId="0" fontId="0" fillId="2" borderId="1" xfId="0" applyFill="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0" fillId="0" borderId="1" xfId="0" applyFont="1" applyBorder="1"/>
    <xf numFmtId="0" fontId="8" fillId="2" borderId="1" xfId="0" applyFont="1" applyFill="1" applyBorder="1" applyAlignment="1">
      <alignment horizontal="center" vertical="center" wrapText="1"/>
    </xf>
    <xf numFmtId="0" fontId="1" fillId="0" borderId="0" xfId="0" applyFont="1"/>
    <xf numFmtId="0" fontId="13" fillId="0" borderId="0" xfId="0" applyFont="1"/>
    <xf numFmtId="0" fontId="15" fillId="0" borderId="0" xfId="0" applyFont="1" applyAlignment="1">
      <alignment horizontal="left" vertical="center"/>
    </xf>
    <xf numFmtId="0" fontId="15" fillId="0" borderId="0" xfId="0" applyFont="1" applyAlignment="1">
      <alignment vertical="center"/>
    </xf>
    <xf numFmtId="0" fontId="15" fillId="0" borderId="0" xfId="0" applyFont="1"/>
    <xf numFmtId="0" fontId="15" fillId="0" borderId="0" xfId="0" applyFont="1" applyAlignment="1">
      <alignment horizontal="center" wrapText="1"/>
    </xf>
    <xf numFmtId="0" fontId="15" fillId="0" borderId="0" xfId="0" applyFont="1" applyAlignment="1">
      <alignment horizontal="center"/>
    </xf>
    <xf numFmtId="0" fontId="13" fillId="0" borderId="0" xfId="0" applyFont="1" applyAlignment="1">
      <alignment vertical="center"/>
    </xf>
    <xf numFmtId="0" fontId="13" fillId="0" borderId="0" xfId="0" applyFont="1" applyAlignment="1">
      <alignment horizontal="center" wrapText="1"/>
    </xf>
    <xf numFmtId="0" fontId="13" fillId="0" borderId="0" xfId="0" applyFont="1" applyAlignment="1">
      <alignment horizontal="center"/>
    </xf>
    <xf numFmtId="0" fontId="7" fillId="0" borderId="1" xfId="0" applyFont="1" applyFill="1" applyBorder="1" applyAlignment="1">
      <alignment vertical="center" wrapText="1"/>
    </xf>
    <xf numFmtId="0" fontId="6" fillId="0" borderId="7" xfId="0" applyFont="1" applyBorder="1" applyAlignment="1">
      <alignment horizontal="left" vertical="top" wrapText="1"/>
    </xf>
    <xf numFmtId="0" fontId="15" fillId="0" borderId="1" xfId="0" applyFont="1" applyBorder="1" applyAlignment="1" applyProtection="1">
      <alignment horizontal="left" vertical="top" wrapText="1"/>
      <protection locked="0"/>
    </xf>
    <xf numFmtId="0" fontId="10" fillId="0" borderId="0" xfId="0" applyFont="1" applyAlignment="1">
      <alignment horizontal="center" vertical="center" wrapText="1"/>
    </xf>
    <xf numFmtId="0" fontId="23" fillId="4" borderId="5" xfId="0" applyFont="1" applyFill="1" applyBorder="1" applyAlignment="1">
      <alignment horizontal="center" wrapText="1"/>
    </xf>
    <xf numFmtId="0" fontId="22" fillId="4" borderId="2" xfId="0" applyFont="1" applyFill="1" applyBorder="1" applyAlignment="1">
      <alignment horizontal="left" vertical="top"/>
    </xf>
    <xf numFmtId="0" fontId="22" fillId="4" borderId="3" xfId="0" applyFont="1" applyFill="1" applyBorder="1" applyAlignment="1">
      <alignment horizontal="left" vertical="top"/>
    </xf>
    <xf numFmtId="0" fontId="22" fillId="4" borderId="4" xfId="0" applyFont="1" applyFill="1" applyBorder="1" applyAlignment="1">
      <alignment horizontal="left" vertical="top"/>
    </xf>
    <xf numFmtId="0" fontId="10" fillId="4" borderId="5"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1" xfId="0" applyFont="1" applyFill="1" applyBorder="1" applyAlignment="1" applyProtection="1">
      <alignment horizontal="center" vertical="center" wrapText="1"/>
      <protection locked="0"/>
    </xf>
    <xf numFmtId="0" fontId="14" fillId="4" borderId="1" xfId="0" applyFont="1" applyFill="1" applyBorder="1" applyAlignment="1">
      <alignment horizontal="center" vertical="center" wrapText="1"/>
    </xf>
    <xf numFmtId="0" fontId="14" fillId="4" borderId="1" xfId="0" applyFont="1" applyFill="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14" fontId="17" fillId="0" borderId="1" xfId="0" applyNumberFormat="1"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left" vertical="center" wrapText="1"/>
      <protection locked="0"/>
    </xf>
    <xf numFmtId="0" fontId="18" fillId="0" borderId="1" xfId="0" applyFont="1" applyBorder="1" applyAlignment="1" applyProtection="1">
      <alignment horizontal="left" vertical="top" wrapText="1"/>
      <protection locked="0"/>
    </xf>
    <xf numFmtId="14" fontId="17" fillId="0" borderId="1" xfId="0" applyNumberFormat="1" applyFont="1" applyBorder="1" applyAlignment="1" applyProtection="1">
      <alignment horizontal="left" vertical="top" wrapText="1"/>
      <protection locked="0"/>
    </xf>
    <xf numFmtId="0" fontId="17" fillId="0" borderId="1" xfId="0" applyFont="1" applyBorder="1" applyAlignment="1" applyProtection="1">
      <alignment vertical="top" wrapText="1"/>
      <protection locked="0"/>
    </xf>
    <xf numFmtId="0" fontId="17" fillId="0" borderId="1" xfId="0" applyFont="1" applyBorder="1" applyAlignment="1" applyProtection="1">
      <alignment vertical="center" wrapText="1"/>
      <protection locked="0"/>
    </xf>
    <xf numFmtId="0" fontId="12" fillId="0" borderId="1" xfId="1" applyFont="1" applyBorder="1" applyAlignment="1">
      <alignment horizontal="center" vertical="center"/>
    </xf>
    <xf numFmtId="17" fontId="15" fillId="0" borderId="1" xfId="1" applyNumberFormat="1" applyFont="1" applyBorder="1" applyAlignment="1">
      <alignment horizontal="center" vertical="center"/>
    </xf>
    <xf numFmtId="0" fontId="12" fillId="0" borderId="1" xfId="1" applyFont="1" applyBorder="1" applyAlignment="1">
      <alignment horizontal="center" vertical="center" wrapText="1"/>
    </xf>
    <xf numFmtId="0" fontId="15" fillId="0" borderId="1" xfId="1" applyFont="1" applyBorder="1" applyAlignment="1">
      <alignment horizontal="left" vertical="center" wrapText="1"/>
    </xf>
    <xf numFmtId="0" fontId="15" fillId="0" borderId="1" xfId="0" applyFont="1" applyBorder="1" applyAlignment="1" applyProtection="1">
      <alignment horizontal="center" vertical="center" wrapText="1"/>
      <protection locked="0"/>
    </xf>
    <xf numFmtId="0" fontId="15" fillId="0" borderId="1" xfId="1" applyFont="1" applyBorder="1" applyAlignment="1">
      <alignment horizontal="center" vertical="center" wrapText="1"/>
    </xf>
    <xf numFmtId="14" fontId="15" fillId="0" borderId="1" xfId="1" applyNumberFormat="1" applyFont="1" applyBorder="1" applyAlignment="1">
      <alignment horizontal="center" vertical="center"/>
    </xf>
    <xf numFmtId="14" fontId="15" fillId="0" borderId="1" xfId="0" applyNumberFormat="1" applyFont="1" applyBorder="1" applyAlignment="1" applyProtection="1">
      <alignment horizontal="center" vertical="center" wrapText="1"/>
      <protection locked="0"/>
    </xf>
    <xf numFmtId="0" fontId="15" fillId="0" borderId="1" xfId="0" applyFont="1" applyBorder="1" applyAlignment="1" applyProtection="1">
      <alignment vertical="center" wrapText="1"/>
      <protection locked="0"/>
    </xf>
    <xf numFmtId="49" fontId="15" fillId="0" borderId="1" xfId="1" applyNumberFormat="1" applyFont="1" applyBorder="1" applyAlignment="1">
      <alignment horizontal="center" vertical="center"/>
    </xf>
    <xf numFmtId="0" fontId="15" fillId="0" borderId="1" xfId="1" applyFont="1" applyBorder="1" applyAlignment="1">
      <alignment vertical="center" wrapText="1"/>
    </xf>
    <xf numFmtId="0" fontId="18" fillId="0" borderId="4" xfId="0" applyFont="1" applyBorder="1" applyAlignment="1" applyProtection="1">
      <alignment vertical="top" wrapText="1"/>
      <protection locked="0"/>
    </xf>
    <xf numFmtId="0" fontId="0" fillId="0" borderId="1" xfId="0"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0" fillId="0" borderId="2"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15" fillId="0" borderId="2" xfId="1" applyFont="1" applyBorder="1" applyAlignment="1">
      <alignment vertical="center" wrapText="1"/>
    </xf>
    <xf numFmtId="14" fontId="15" fillId="0" borderId="2" xfId="0" applyNumberFormat="1" applyFont="1" applyBorder="1" applyAlignment="1" applyProtection="1">
      <alignment horizontal="center" vertical="center" wrapText="1"/>
      <protection locked="0"/>
    </xf>
    <xf numFmtId="14" fontId="15" fillId="0" borderId="1" xfId="0" applyNumberFormat="1" applyFont="1" applyBorder="1" applyAlignment="1" applyProtection="1">
      <alignment horizontal="center" vertical="top" wrapText="1"/>
      <protection locked="0"/>
    </xf>
    <xf numFmtId="0" fontId="15" fillId="0" borderId="1" xfId="0" applyFont="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vertical="top" wrapText="1"/>
    </xf>
    <xf numFmtId="0" fontId="7" fillId="0" borderId="1" xfId="0" applyFont="1" applyBorder="1" applyAlignment="1">
      <alignment vertical="top" wrapText="1"/>
    </xf>
    <xf numFmtId="0" fontId="1" fillId="0" borderId="1" xfId="0" applyFont="1" applyBorder="1" applyAlignment="1">
      <alignment vertical="top" wrapText="1"/>
    </xf>
    <xf numFmtId="0" fontId="19" fillId="0" borderId="1" xfId="0" applyFont="1" applyBorder="1" applyAlignment="1" applyProtection="1">
      <alignment horizontal="center" vertical="center" wrapText="1"/>
      <protection locked="0"/>
    </xf>
    <xf numFmtId="14" fontId="6"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6" fillId="0" borderId="1" xfId="0" applyFont="1" applyBorder="1" applyAlignment="1">
      <alignment horizontal="center" vertical="center" wrapText="1"/>
    </xf>
    <xf numFmtId="14" fontId="17"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17" fillId="0" borderId="2" xfId="0" applyFont="1" applyBorder="1" applyAlignment="1">
      <alignment horizontal="left" vertical="center" wrapText="1"/>
    </xf>
    <xf numFmtId="0" fontId="18" fillId="0" borderId="2" xfId="0" applyFont="1" applyBorder="1" applyAlignment="1" applyProtection="1">
      <alignment horizontal="left" vertical="center" wrapText="1"/>
      <protection locked="0"/>
    </xf>
    <xf numFmtId="0" fontId="17"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1" xfId="0" applyFont="1" applyBorder="1" applyAlignment="1">
      <alignment horizontal="left" vertical="top" wrapText="1"/>
    </xf>
    <xf numFmtId="14" fontId="15" fillId="0" borderId="1" xfId="0" applyNumberFormat="1" applyFont="1" applyBorder="1" applyAlignment="1" applyProtection="1">
      <alignment horizontal="left" vertical="center" wrapText="1"/>
      <protection locked="0"/>
    </xf>
    <xf numFmtId="0" fontId="21" fillId="0" borderId="1" xfId="0"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24" fillId="3" borderId="1" xfId="0" applyFont="1" applyFill="1" applyBorder="1" applyAlignment="1">
      <alignment horizontal="center" vertical="center"/>
    </xf>
    <xf numFmtId="0" fontId="24" fillId="0" borderId="1" xfId="0" applyFont="1" applyBorder="1" applyAlignment="1">
      <alignment horizontal="left" vertical="center" wrapText="1"/>
    </xf>
    <xf numFmtId="0" fontId="3" fillId="0" borderId="1" xfId="0" applyFont="1" applyBorder="1" applyAlignment="1">
      <alignment horizontal="center" vertical="center"/>
    </xf>
    <xf numFmtId="0" fontId="24" fillId="5" borderId="1" xfId="0" applyFont="1" applyFill="1" applyBorder="1" applyAlignment="1">
      <alignment horizontal="center" vertical="center"/>
    </xf>
    <xf numFmtId="0" fontId="6" fillId="0" borderId="12" xfId="0" applyFont="1" applyBorder="1" applyAlignment="1">
      <alignment horizontal="left" vertical="top" wrapText="1"/>
    </xf>
    <xf numFmtId="0" fontId="0" fillId="0" borderId="1" xfId="0" applyBorder="1" applyAlignment="1">
      <alignment horizontal="left" vertical="center" wrapText="1"/>
    </xf>
    <xf numFmtId="0" fontId="25" fillId="0" borderId="1" xfId="0" applyFont="1" applyBorder="1" applyAlignment="1" applyProtection="1">
      <alignment horizontal="center" vertical="center" wrapText="1"/>
      <protection locked="0"/>
    </xf>
    <xf numFmtId="0" fontId="26" fillId="0" borderId="1" xfId="0" applyFont="1" applyBorder="1" applyAlignment="1" applyProtection="1">
      <alignment horizontal="center" vertical="center" wrapText="1"/>
      <protection locked="0"/>
    </xf>
    <xf numFmtId="0" fontId="27" fillId="0" borderId="1" xfId="0" applyFont="1" applyBorder="1" applyAlignment="1" applyProtection="1">
      <alignment horizontal="center" vertical="center" wrapText="1"/>
      <protection locked="0"/>
    </xf>
    <xf numFmtId="0" fontId="24" fillId="3" borderId="1" xfId="0" applyFont="1" applyFill="1" applyBorder="1" applyAlignment="1" applyProtection="1">
      <alignment horizontal="center" vertical="center" wrapText="1"/>
      <protection locked="0"/>
    </xf>
    <xf numFmtId="0" fontId="24" fillId="0" borderId="1" xfId="0" applyFont="1" applyBorder="1" applyAlignment="1">
      <alignment horizontal="left" vertical="top" wrapText="1"/>
    </xf>
    <xf numFmtId="0" fontId="24" fillId="0" borderId="1" xfId="0" applyFont="1" applyBorder="1" applyAlignment="1">
      <alignment vertical="center" wrapText="1"/>
    </xf>
    <xf numFmtId="0" fontId="24" fillId="0" borderId="1" xfId="0" applyFont="1" applyBorder="1" applyAlignment="1">
      <alignment wrapText="1"/>
    </xf>
    <xf numFmtId="0" fontId="24" fillId="3" borderId="1" xfId="0" applyFont="1" applyFill="1" applyBorder="1" applyAlignment="1" applyProtection="1">
      <alignment horizontal="left" vertical="center" wrapText="1"/>
      <protection locked="0"/>
    </xf>
    <xf numFmtId="0" fontId="24" fillId="3" borderId="1" xfId="0" applyFont="1" applyFill="1" applyBorder="1" applyAlignment="1" applyProtection="1">
      <alignment horizontal="left" vertical="top" wrapText="1"/>
      <protection locked="0"/>
    </xf>
    <xf numFmtId="0" fontId="0" fillId="0" borderId="1" xfId="0" applyBorder="1" applyAlignment="1">
      <alignment horizontal="left" vertical="top" wrapText="1"/>
    </xf>
    <xf numFmtId="14" fontId="24" fillId="0" borderId="1" xfId="0" applyNumberFormat="1" applyFont="1" applyBorder="1" applyAlignment="1">
      <alignment horizontal="center" vertical="center" wrapText="1"/>
    </xf>
    <xf numFmtId="14" fontId="24" fillId="0" borderId="1" xfId="0" applyNumberFormat="1" applyFont="1" applyBorder="1" applyAlignment="1">
      <alignment horizontal="center" vertical="center"/>
    </xf>
    <xf numFmtId="0" fontId="24" fillId="0" borderId="1" xfId="0" applyFont="1" applyBorder="1" applyAlignment="1">
      <alignment horizontal="center"/>
    </xf>
    <xf numFmtId="0" fontId="24" fillId="0" borderId="1" xfId="0" applyFont="1" applyBorder="1"/>
    <xf numFmtId="164" fontId="24" fillId="0" borderId="1" xfId="0" applyNumberFormat="1" applyFont="1" applyBorder="1" applyAlignment="1">
      <alignment horizontal="left" vertical="center"/>
    </xf>
    <xf numFmtId="164" fontId="24" fillId="0" borderId="1" xfId="0" applyNumberFormat="1"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8" fillId="0" borderId="0" xfId="0" applyFont="1"/>
    <xf numFmtId="0" fontId="28" fillId="0" borderId="0" xfId="0" applyFont="1" applyAlignment="1">
      <alignment horizontal="center" vertical="center"/>
    </xf>
    <xf numFmtId="0" fontId="28" fillId="0" borderId="0" xfId="0" applyFont="1" applyAlignment="1">
      <alignment horizontal="center"/>
    </xf>
    <xf numFmtId="0" fontId="4" fillId="2" borderId="1" xfId="0" applyFont="1" applyFill="1" applyBorder="1" applyAlignment="1">
      <alignment horizontal="left" vertical="center"/>
    </xf>
    <xf numFmtId="0" fontId="28" fillId="2" borderId="1" xfId="0" applyFont="1" applyFill="1" applyBorder="1"/>
    <xf numFmtId="0" fontId="4" fillId="2" borderId="1" xfId="0" applyFont="1" applyFill="1" applyBorder="1" applyAlignment="1">
      <alignment vertical="center"/>
    </xf>
    <xf numFmtId="0" fontId="4" fillId="2" borderId="1" xfId="0" applyFont="1" applyFill="1" applyBorder="1" applyAlignment="1">
      <alignment vertical="center" wrapText="1"/>
    </xf>
    <xf numFmtId="0" fontId="4" fillId="0" borderId="0" xfId="0" applyFont="1" applyAlignment="1">
      <alignment vertical="center" wrapText="1"/>
    </xf>
    <xf numFmtId="0" fontId="4" fillId="0" borderId="0" xfId="0" applyFont="1" applyAlignment="1">
      <alignment vertical="center"/>
    </xf>
    <xf numFmtId="0" fontId="28" fillId="2" borderId="1" xfId="0" applyFont="1" applyFill="1" applyBorder="1" applyAlignment="1">
      <alignment vertical="center" wrapText="1"/>
    </xf>
    <xf numFmtId="0" fontId="28" fillId="0" borderId="1" xfId="0" applyFont="1" applyBorder="1" applyAlignment="1">
      <alignment horizontal="center" vertical="center"/>
    </xf>
    <xf numFmtId="14"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0" fontId="28" fillId="0" borderId="1" xfId="0" applyFont="1" applyBorder="1" applyAlignment="1">
      <alignment vertical="center" wrapText="1"/>
    </xf>
    <xf numFmtId="0" fontId="28" fillId="0" borderId="1" xfId="0" applyFont="1" applyBorder="1" applyAlignment="1">
      <alignment vertical="center"/>
    </xf>
    <xf numFmtId="0" fontId="28" fillId="3" borderId="1" xfId="0" applyFont="1" applyFill="1" applyBorder="1" applyAlignment="1">
      <alignment horizontal="center" vertical="center"/>
    </xf>
    <xf numFmtId="0" fontId="28" fillId="0" borderId="1" xfId="0" applyFont="1" applyBorder="1" applyAlignment="1">
      <alignment horizontal="left" vertical="top" wrapText="1"/>
    </xf>
    <xf numFmtId="14" fontId="28" fillId="0" borderId="1" xfId="0" applyNumberFormat="1" applyFont="1" applyBorder="1" applyAlignment="1">
      <alignment horizontal="center" vertical="center" wrapText="1"/>
    </xf>
    <xf numFmtId="0" fontId="28" fillId="0" borderId="0" xfId="0" applyFont="1" applyBorder="1" applyAlignment="1">
      <alignment vertical="center"/>
    </xf>
    <xf numFmtId="0" fontId="28" fillId="0" borderId="1" xfId="0" applyFont="1" applyBorder="1" applyAlignment="1">
      <alignment horizontal="left" vertical="center" wrapText="1"/>
    </xf>
    <xf numFmtId="164" fontId="28" fillId="0" borderId="1" xfId="0" applyNumberFormat="1" applyFont="1" applyBorder="1" applyAlignment="1">
      <alignment horizontal="center" vertical="center"/>
    </xf>
    <xf numFmtId="0" fontId="29" fillId="0" borderId="1" xfId="0" applyFont="1" applyBorder="1" applyAlignment="1" applyProtection="1">
      <alignment horizontal="center" vertical="center" wrapText="1"/>
      <protection locked="0"/>
    </xf>
    <xf numFmtId="0" fontId="28" fillId="0" borderId="1" xfId="0" applyFont="1" applyBorder="1"/>
    <xf numFmtId="0" fontId="28" fillId="0" borderId="10" xfId="0" applyFont="1" applyBorder="1" applyAlignment="1">
      <alignment horizontal="center" vertical="center"/>
    </xf>
    <xf numFmtId="0" fontId="28" fillId="0" borderId="10" xfId="0" applyFont="1" applyBorder="1" applyAlignment="1">
      <alignment horizontal="center" vertical="center" wrapText="1"/>
    </xf>
    <xf numFmtId="0" fontId="28" fillId="0" borderId="10" xfId="0" applyFont="1" applyBorder="1" applyAlignment="1">
      <alignment wrapText="1"/>
    </xf>
    <xf numFmtId="0" fontId="28" fillId="2" borderId="5" xfId="0" applyFont="1" applyFill="1" applyBorder="1" applyAlignment="1">
      <alignment vertical="center" wrapText="1"/>
    </xf>
    <xf numFmtId="0" fontId="28" fillId="0" borderId="11" xfId="0" applyFont="1" applyBorder="1" applyAlignment="1">
      <alignment horizontal="center" vertical="center"/>
    </xf>
    <xf numFmtId="0" fontId="28" fillId="0" borderId="11" xfId="0" applyFont="1" applyBorder="1" applyAlignment="1">
      <alignment horizontal="center" vertical="center" wrapText="1"/>
    </xf>
    <xf numFmtId="0" fontId="28" fillId="0" borderId="5" xfId="0" applyFont="1" applyBorder="1" applyAlignment="1">
      <alignment vertical="center" wrapText="1"/>
    </xf>
    <xf numFmtId="0" fontId="29" fillId="0" borderId="10" xfId="0" applyFont="1" applyBorder="1" applyAlignment="1" applyProtection="1">
      <alignment horizontal="center" vertical="center" wrapText="1"/>
      <protection locked="0"/>
    </xf>
    <xf numFmtId="0" fontId="28" fillId="0" borderId="10" xfId="0" applyFont="1" applyBorder="1" applyAlignment="1">
      <alignment vertical="top" wrapText="1"/>
    </xf>
    <xf numFmtId="0" fontId="28" fillId="0" borderId="1" xfId="0" applyFont="1" applyFill="1" applyBorder="1" applyAlignment="1">
      <alignment vertical="center" wrapText="1"/>
    </xf>
    <xf numFmtId="0" fontId="28" fillId="0" borderId="1" xfId="0" applyFont="1" applyBorder="1" applyAlignment="1">
      <alignment wrapText="1"/>
    </xf>
    <xf numFmtId="0" fontId="30" fillId="0" borderId="1" xfId="0" applyFont="1" applyBorder="1" applyAlignment="1">
      <alignment horizontal="left" vertical="center" wrapText="1"/>
    </xf>
    <xf numFmtId="0" fontId="28" fillId="0" borderId="10" xfId="0" applyFont="1" applyBorder="1" applyAlignment="1">
      <alignment vertical="center" wrapText="1"/>
    </xf>
    <xf numFmtId="0" fontId="28" fillId="0" borderId="1" xfId="0" applyFont="1" applyBorder="1" applyAlignment="1">
      <alignment vertical="top" wrapText="1"/>
    </xf>
    <xf numFmtId="0" fontId="31" fillId="0" borderId="1" xfId="0" applyFont="1" applyBorder="1" applyAlignment="1" applyProtection="1">
      <alignment horizontal="center" vertical="center" wrapText="1"/>
      <protection locked="0"/>
    </xf>
    <xf numFmtId="0" fontId="28" fillId="3" borderId="1" xfId="0" applyFont="1" applyFill="1" applyBorder="1" applyAlignment="1" applyProtection="1">
      <alignment horizontal="left" vertical="center" wrapText="1"/>
      <protection locked="0"/>
    </xf>
    <xf numFmtId="0" fontId="28" fillId="3" borderId="1" xfId="0" applyFont="1" applyFill="1" applyBorder="1" applyAlignment="1">
      <alignment horizontal="center" vertical="center" wrapText="1"/>
    </xf>
    <xf numFmtId="0" fontId="28" fillId="5" borderId="1" xfId="0" applyFont="1" applyFill="1" applyBorder="1" applyAlignment="1">
      <alignment horizontal="center" vertical="center"/>
    </xf>
    <xf numFmtId="0" fontId="33" fillId="0" borderId="1" xfId="0" applyFont="1" applyBorder="1" applyAlignment="1" applyProtection="1">
      <alignment horizontal="center" vertical="center" wrapText="1"/>
      <protection locked="0"/>
    </xf>
    <xf numFmtId="0" fontId="28" fillId="6" borderId="1" xfId="0" applyFont="1" applyFill="1" applyBorder="1" applyAlignment="1">
      <alignment horizontal="center" vertical="center"/>
    </xf>
    <xf numFmtId="0" fontId="0" fillId="0" borderId="1" xfId="0" applyFont="1" applyBorder="1" applyAlignment="1">
      <alignment horizontal="left" vertical="top" wrapText="1"/>
    </xf>
    <xf numFmtId="0" fontId="4" fillId="0" borderId="0" xfId="0" applyFont="1"/>
    <xf numFmtId="0" fontId="4" fillId="0" borderId="0" xfId="0" applyFont="1" applyAlignment="1">
      <alignment horizontal="center" vertical="center"/>
    </xf>
    <xf numFmtId="0" fontId="4" fillId="0" borderId="0" xfId="0" applyFont="1" applyAlignment="1">
      <alignment horizontal="center"/>
    </xf>
    <xf numFmtId="0" fontId="6" fillId="0" borderId="1" xfId="0" applyFont="1" applyBorder="1" applyAlignment="1">
      <alignment horizontal="left" vertical="top" wrapText="1"/>
    </xf>
    <xf numFmtId="16" fontId="28" fillId="0" borderId="1" xfId="0" applyNumberFormat="1" applyFont="1" applyBorder="1" applyAlignment="1">
      <alignment horizontal="center" vertical="center" wrapText="1"/>
    </xf>
    <xf numFmtId="0" fontId="28" fillId="0" borderId="7" xfId="0" applyFont="1" applyBorder="1"/>
    <xf numFmtId="0" fontId="29" fillId="3" borderId="10" xfId="0" applyFont="1" applyFill="1" applyBorder="1" applyAlignment="1">
      <alignment horizontal="left" vertical="top" wrapText="1"/>
    </xf>
    <xf numFmtId="0" fontId="28" fillId="0" borderId="10" xfId="0" applyFont="1" applyBorder="1" applyAlignment="1">
      <alignment horizontal="left" vertical="center" wrapText="1"/>
    </xf>
    <xf numFmtId="14"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xf>
    <xf numFmtId="14" fontId="28" fillId="0" borderId="1" xfId="0" applyNumberFormat="1" applyFont="1" applyBorder="1" applyAlignment="1">
      <alignment vertical="center"/>
    </xf>
    <xf numFmtId="0" fontId="4" fillId="3"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2" fillId="4" borderId="2" xfId="0" applyFont="1" applyFill="1" applyBorder="1" applyAlignment="1">
      <alignment horizontal="left" vertical="top"/>
    </xf>
    <xf numFmtId="0" fontId="22" fillId="4" borderId="3" xfId="0" applyFont="1" applyFill="1" applyBorder="1" applyAlignment="1">
      <alignment horizontal="left" vertical="top"/>
    </xf>
    <xf numFmtId="0" fontId="22" fillId="4" borderId="4" xfId="0" applyFont="1" applyFill="1" applyBorder="1" applyAlignment="1">
      <alignment horizontal="left" vertical="top"/>
    </xf>
    <xf numFmtId="0" fontId="10" fillId="0" borderId="6" xfId="0" applyFont="1" applyBorder="1" applyAlignment="1">
      <alignment horizontal="center" vertical="center" wrapText="1"/>
    </xf>
    <xf numFmtId="0" fontId="10" fillId="0" borderId="0" xfId="0" applyFont="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28" fillId="0" borderId="1" xfId="0" applyFont="1" applyBorder="1" applyAlignment="1">
      <alignment horizontal="left" vertical="center"/>
    </xf>
  </cellXfs>
  <cellStyles count="2">
    <cellStyle name="Normal" xfId="0" builtinId="0"/>
    <cellStyle name="Normal 9" xfId="1" xr:uid="{A42876BC-C762-4495-97D6-8C72B373C846}"/>
  </cellStyles>
  <dxfs count="150">
    <dxf>
      <fill>
        <patternFill>
          <bgColor rgb="FF00B050"/>
        </patternFill>
      </fill>
    </dxf>
    <dxf>
      <fill>
        <patternFill>
          <bgColor rgb="FFFFFF00"/>
        </patternFill>
      </fill>
    </dxf>
    <dxf>
      <fill>
        <patternFill>
          <bgColor rgb="FFF4A10C"/>
        </patternFill>
      </fill>
    </dxf>
    <dxf>
      <fill>
        <patternFill>
          <bgColor rgb="FFFF0000"/>
        </patternFill>
      </fill>
    </dxf>
    <dxf>
      <fill>
        <patternFill>
          <bgColor rgb="FFFF4B21"/>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ont>
        <b/>
        <i val="0"/>
        <color theme="0"/>
      </font>
      <fill>
        <patternFill>
          <bgColor theme="1" tint="4.9989318521683403E-2"/>
        </patternFill>
      </fill>
    </dxf>
    <dxf>
      <fill>
        <gradientFill degree="90">
          <stop position="0">
            <color rgb="FFFFC000"/>
          </stop>
          <stop position="1">
            <color rgb="FF00B050"/>
          </stop>
        </gradientFill>
      </fill>
    </dxf>
    <dxf>
      <fill>
        <gradientFill degree="90">
          <stop position="0">
            <color rgb="FFFFC000"/>
          </stop>
          <stop position="1">
            <color rgb="FFFF0000"/>
          </stop>
        </gradient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s>
  <tableStyles count="0" defaultTableStyle="TableStyleMedium2" defaultPivotStyle="PivotStyleLight16"/>
  <colors>
    <mruColors>
      <color rgb="FFB298B2"/>
      <color rgb="FFD5C7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0</xdr:rowOff>
    </xdr:from>
    <xdr:to>
      <xdr:col>18</xdr:col>
      <xdr:colOff>177800</xdr:colOff>
      <xdr:row>54</xdr:row>
      <xdr:rowOff>17516</xdr:rowOff>
    </xdr:to>
    <xdr:pic>
      <xdr:nvPicPr>
        <xdr:cNvPr id="5" name="Picture 4">
          <a:extLst>
            <a:ext uri="{FF2B5EF4-FFF2-40B4-BE49-F238E27FC236}">
              <a16:creationId xmlns:a16="http://schemas.microsoft.com/office/drawing/2014/main" id="{CCEFAF25-D2DC-49B9-A5BD-DFAFBFB43C8C}"/>
            </a:ext>
          </a:extLst>
        </xdr:cNvPr>
        <xdr:cNvPicPr>
          <a:picLocks noChangeAspect="1"/>
        </xdr:cNvPicPr>
      </xdr:nvPicPr>
      <xdr:blipFill>
        <a:blip xmlns:r="http://schemas.openxmlformats.org/officeDocument/2006/relationships" r:embed="rId1"/>
        <a:stretch>
          <a:fillRect/>
        </a:stretch>
      </xdr:blipFill>
      <xdr:spPr>
        <a:xfrm>
          <a:off x="0" y="3130550"/>
          <a:ext cx="11150600" cy="6831066"/>
        </a:xfrm>
        <a:prstGeom prst="rect">
          <a:avLst/>
        </a:prstGeom>
      </xdr:spPr>
    </xdr:pic>
    <xdr:clientData/>
  </xdr:twoCellAnchor>
  <xdr:twoCellAnchor editAs="oneCell">
    <xdr:from>
      <xdr:col>0</xdr:col>
      <xdr:colOff>0</xdr:colOff>
      <xdr:row>3</xdr:row>
      <xdr:rowOff>0</xdr:rowOff>
    </xdr:from>
    <xdr:to>
      <xdr:col>9</xdr:col>
      <xdr:colOff>539750</xdr:colOff>
      <xdr:row>14</xdr:row>
      <xdr:rowOff>39874</xdr:rowOff>
    </xdr:to>
    <xdr:pic>
      <xdr:nvPicPr>
        <xdr:cNvPr id="7" name="Picture 6">
          <a:extLst>
            <a:ext uri="{FF2B5EF4-FFF2-40B4-BE49-F238E27FC236}">
              <a16:creationId xmlns:a16="http://schemas.microsoft.com/office/drawing/2014/main" id="{FE520901-B7CD-418F-AFE3-672C64DE541E}"/>
            </a:ext>
          </a:extLst>
        </xdr:cNvPr>
        <xdr:cNvPicPr>
          <a:picLocks noChangeAspect="1"/>
        </xdr:cNvPicPr>
      </xdr:nvPicPr>
      <xdr:blipFill>
        <a:blip xmlns:r="http://schemas.openxmlformats.org/officeDocument/2006/relationships" r:embed="rId2"/>
        <a:stretch>
          <a:fillRect/>
        </a:stretch>
      </xdr:blipFill>
      <xdr:spPr>
        <a:xfrm>
          <a:off x="0" y="552450"/>
          <a:ext cx="6026150" cy="2065524"/>
        </a:xfrm>
        <a:prstGeom prst="rect">
          <a:avLst/>
        </a:prstGeom>
      </xdr:spPr>
    </xdr:pic>
    <xdr:clientData/>
  </xdr:twoCellAnchor>
  <xdr:twoCellAnchor editAs="oneCell">
    <xdr:from>
      <xdr:col>0</xdr:col>
      <xdr:colOff>6350</xdr:colOff>
      <xdr:row>53</xdr:row>
      <xdr:rowOff>114300</xdr:rowOff>
    </xdr:from>
    <xdr:to>
      <xdr:col>18</xdr:col>
      <xdr:colOff>171147</xdr:colOff>
      <xdr:row>91</xdr:row>
      <xdr:rowOff>88051</xdr:rowOff>
    </xdr:to>
    <xdr:pic>
      <xdr:nvPicPr>
        <xdr:cNvPr id="8" name="Picture 7">
          <a:extLst>
            <a:ext uri="{FF2B5EF4-FFF2-40B4-BE49-F238E27FC236}">
              <a16:creationId xmlns:a16="http://schemas.microsoft.com/office/drawing/2014/main" id="{19D4CDC9-0CBF-4C41-BDDE-AC072A6AAFF6}"/>
            </a:ext>
          </a:extLst>
        </xdr:cNvPr>
        <xdr:cNvPicPr>
          <a:picLocks noChangeAspect="1"/>
        </xdr:cNvPicPr>
      </xdr:nvPicPr>
      <xdr:blipFill>
        <a:blip xmlns:r="http://schemas.openxmlformats.org/officeDocument/2006/relationships" r:embed="rId3"/>
        <a:stretch>
          <a:fillRect/>
        </a:stretch>
      </xdr:blipFill>
      <xdr:spPr>
        <a:xfrm>
          <a:off x="6350" y="9874250"/>
          <a:ext cx="11137597" cy="6971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2514600</xdr:colOff>
      <xdr:row>0</xdr:row>
      <xdr:rowOff>47625</xdr:rowOff>
    </xdr:from>
    <xdr:to>
      <xdr:col>6</xdr:col>
      <xdr:colOff>2516052</xdr:colOff>
      <xdr:row>1</xdr:row>
      <xdr:rowOff>74462</xdr:rowOff>
    </xdr:to>
    <xdr:pic>
      <xdr:nvPicPr>
        <xdr:cNvPr id="2" name="Picture 3">
          <a:extLst>
            <a:ext uri="{FF2B5EF4-FFF2-40B4-BE49-F238E27FC236}">
              <a16:creationId xmlns:a16="http://schemas.microsoft.com/office/drawing/2014/main" id="{7711C4F9-DA74-42A8-9721-B30B1DC09F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3700" y="47625"/>
          <a:ext cx="1452" cy="5856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65617</xdr:colOff>
      <xdr:row>1</xdr:row>
      <xdr:rowOff>61384</xdr:rowOff>
    </xdr:from>
    <xdr:to>
      <xdr:col>6</xdr:col>
      <xdr:colOff>3530600</xdr:colOff>
      <xdr:row>1</xdr:row>
      <xdr:rowOff>1162050</xdr:rowOff>
    </xdr:to>
    <xdr:pic>
      <xdr:nvPicPr>
        <xdr:cNvPr id="3" name="Picture 2">
          <a:extLst>
            <a:ext uri="{FF2B5EF4-FFF2-40B4-BE49-F238E27FC236}">
              <a16:creationId xmlns:a16="http://schemas.microsoft.com/office/drawing/2014/main" id="{DC683541-1A64-45F9-97BC-57E2069B3B2F}"/>
            </a:ext>
          </a:extLst>
        </xdr:cNvPr>
        <xdr:cNvPicPr/>
      </xdr:nvPicPr>
      <xdr:blipFill>
        <a:blip xmlns:r="http://schemas.openxmlformats.org/officeDocument/2006/relationships" r:embed="rId2"/>
        <a:stretch>
          <a:fillRect/>
        </a:stretch>
      </xdr:blipFill>
      <xdr:spPr>
        <a:xfrm>
          <a:off x="8644467" y="620184"/>
          <a:ext cx="4195233" cy="110066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Gibbs\AppData\Local\Microsoft\Windows\Temporary%20Internet%20Files\Content.Outlook\8KS50O8N\Region%20Risk%20Register%202015%2005%200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nhsengland-my.sharepoint.com/personal/tom_conyers1_england_nhs_uk1/Documents/Desktop/ICS%20development/Risk%20Log/Development%20of%20ICB%20system%20risk%20register/DRAFT%20Risk%20and%20Issue%20Log_People%20and%20Culture%20Function_v0.5.xlsx?B24EA567" TargetMode="External"/><Relationship Id="rId1" Type="http://schemas.openxmlformats.org/officeDocument/2006/relationships/externalLinkPath" Target="file:///\\B24EA567\DRAFT%20Risk%20and%20Issue%20Log_People%20and%20Culture%20Function_v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hecklist"/>
      <sheetName val="Guidance"/>
      <sheetName val="All Risk Summary"/>
      <sheetName val="Summary Grid"/>
      <sheetName val="Cumbria and North East"/>
      <sheetName val="Yorkshire and the Humber"/>
      <sheetName val="Lancashire &amp; Greater Manc"/>
      <sheetName val="Cheshire &amp; Merseyside"/>
      <sheetName val="Specialised"/>
      <sheetName val="Regional Office"/>
      <sheetName val="Validation"/>
    </sheetNames>
    <sheetDataSet>
      <sheetData sheetId="0">
        <row r="8">
          <cell r="B8">
            <v>42125</v>
          </cell>
        </row>
      </sheetData>
      <sheetData sheetId="1">
        <row r="2">
          <cell r="B2" t="str">
            <v>NHS England North - 2015/16</v>
          </cell>
        </row>
      </sheetData>
      <sheetData sheetId="2"/>
      <sheetData sheetId="3"/>
      <sheetData sheetId="4"/>
      <sheetData sheetId="5"/>
      <sheetData sheetId="6">
        <row r="5">
          <cell r="HP5" t="str">
            <v>Please select</v>
          </cell>
        </row>
        <row r="6">
          <cell r="HP6" t="str">
            <v>↓</v>
          </cell>
        </row>
        <row r="7">
          <cell r="HP7" t="str">
            <v>↔</v>
          </cell>
        </row>
      </sheetData>
      <sheetData sheetId="7"/>
      <sheetData sheetId="8"/>
      <sheetData sheetId="9"/>
      <sheetData sheetId="10"/>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 Guidance&gt;&gt;"/>
      <sheetName val="Risk and Issues"/>
      <sheetName val="Risk Scoring"/>
      <sheetName val="Look Up "/>
      <sheetName val="Index"/>
    </sheetNames>
    <sheetDataSet>
      <sheetData sheetId="0"/>
      <sheetData sheetId="1"/>
      <sheetData sheetId="2"/>
      <sheetData sheetId="3">
        <row r="3">
          <cell r="H3">
            <v>1</v>
          </cell>
          <cell r="I3">
            <v>1</v>
          </cell>
        </row>
        <row r="4">
          <cell r="H4">
            <v>2</v>
          </cell>
          <cell r="I4">
            <v>2</v>
          </cell>
        </row>
        <row r="5">
          <cell r="H5">
            <v>3</v>
          </cell>
          <cell r="I5">
            <v>3</v>
          </cell>
        </row>
        <row r="6">
          <cell r="H6">
            <v>4</v>
          </cell>
          <cell r="I6">
            <v>4</v>
          </cell>
        </row>
        <row r="7">
          <cell r="H7">
            <v>5</v>
          </cell>
          <cell r="I7">
            <v>5</v>
          </cell>
        </row>
        <row r="8">
          <cell r="H8">
            <v>6</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3C95F-9678-4727-8601-D91EE055C7DE}">
  <sheetPr filterMode="1"/>
  <dimension ref="A2:AF36"/>
  <sheetViews>
    <sheetView tabSelected="1" zoomScale="60" zoomScaleNormal="50" workbookViewId="0">
      <pane xSplit="7" ySplit="7" topLeftCell="H9" activePane="bottomRight" state="frozen"/>
      <selection pane="topRight" activeCell="H1" sqref="H1"/>
      <selection pane="bottomLeft" activeCell="A8" sqref="A8"/>
      <selection pane="bottomRight" activeCell="M18" sqref="M18"/>
    </sheetView>
  </sheetViews>
  <sheetFormatPr defaultRowHeight="13" x14ac:dyDescent="0.3"/>
  <cols>
    <col min="1" max="1" width="11.453125" style="112" bestFit="1" customWidth="1"/>
    <col min="2" max="2" width="13" style="112" customWidth="1"/>
    <col min="3" max="3" width="17.453125" style="112" customWidth="1"/>
    <col min="4" max="4" width="14" style="112" customWidth="1"/>
    <col min="5" max="5" width="10.81640625" style="112" bestFit="1" customWidth="1"/>
    <col min="6" max="6" width="18.26953125" style="114" customWidth="1"/>
    <col min="7" max="7" width="54.1796875" style="112" customWidth="1"/>
    <col min="8" max="8" width="4.81640625" style="113" customWidth="1"/>
    <col min="9" max="9" width="5.26953125" style="113" customWidth="1"/>
    <col min="10" max="10" width="5" style="113" customWidth="1"/>
    <col min="11" max="11" width="8.7265625" style="112"/>
    <col min="12" max="12" width="12.453125" style="113" bestFit="1" customWidth="1"/>
    <col min="13" max="13" width="41.1796875" style="112" customWidth="1"/>
    <col min="14" max="14" width="19.453125" style="112" customWidth="1"/>
    <col min="15" max="15" width="4.81640625" style="113" customWidth="1"/>
    <col min="16" max="16" width="5.26953125" style="113" customWidth="1"/>
    <col min="17" max="17" width="5" style="113" customWidth="1"/>
    <col min="18" max="18" width="73.81640625" style="112" customWidth="1"/>
    <col min="19" max="19" width="14.26953125" style="113" customWidth="1"/>
    <col min="20" max="20" width="15.54296875" style="114" customWidth="1"/>
    <col min="21" max="21" width="27.36328125" style="112" customWidth="1"/>
    <col min="22" max="22" width="20.54296875" style="112" customWidth="1"/>
    <col min="23" max="23" width="4.81640625" style="114" customWidth="1"/>
    <col min="24" max="24" width="4.54296875" style="114" customWidth="1"/>
    <col min="25" max="25" width="4.54296875" style="112" customWidth="1"/>
    <col min="26" max="26" width="14.1796875" style="112" customWidth="1"/>
    <col min="27" max="27" width="12.453125" style="112" customWidth="1"/>
    <col min="28" max="28" width="10.81640625" style="114" bestFit="1" customWidth="1"/>
    <col min="29" max="29" width="9.81640625" style="112" bestFit="1" customWidth="1"/>
    <col min="30" max="30" width="8.7265625" style="113"/>
    <col min="31" max="31" width="13.7265625" style="112" customWidth="1"/>
    <col min="32" max="16384" width="8.7265625" style="112"/>
  </cols>
  <sheetData>
    <row r="2" spans="1:32" s="156" customFormat="1" x14ac:dyDescent="0.3">
      <c r="A2" s="156" t="s">
        <v>266</v>
      </c>
      <c r="F2" s="158"/>
      <c r="H2" s="157"/>
      <c r="I2" s="157"/>
      <c r="J2" s="157"/>
      <c r="L2" s="157"/>
      <c r="O2" s="157"/>
      <c r="P2" s="157"/>
      <c r="Q2" s="157"/>
      <c r="S2" s="157"/>
      <c r="T2" s="158"/>
      <c r="W2" s="158"/>
      <c r="X2" s="158"/>
      <c r="AB2" s="158"/>
      <c r="AD2" s="157"/>
    </row>
    <row r="3" spans="1:32" s="156" customFormat="1" x14ac:dyDescent="0.3">
      <c r="A3" s="156" t="s">
        <v>198</v>
      </c>
      <c r="F3" s="158"/>
      <c r="H3" s="157"/>
      <c r="I3" s="157"/>
      <c r="J3" s="157"/>
      <c r="L3" s="157"/>
      <c r="O3" s="157"/>
      <c r="P3" s="157"/>
      <c r="Q3" s="157"/>
      <c r="S3" s="157"/>
      <c r="T3" s="158"/>
      <c r="W3" s="158"/>
      <c r="X3" s="158"/>
      <c r="AB3" s="158"/>
      <c r="AD3" s="157"/>
    </row>
    <row r="4" spans="1:32" s="156" customFormat="1" x14ac:dyDescent="0.3">
      <c r="F4" s="158"/>
      <c r="H4" s="157"/>
      <c r="I4" s="157"/>
      <c r="J4" s="157"/>
      <c r="L4" s="157"/>
      <c r="O4" s="157"/>
      <c r="P4" s="157"/>
      <c r="Q4" s="157"/>
      <c r="S4" s="157"/>
      <c r="T4" s="158"/>
      <c r="W4" s="158"/>
      <c r="X4" s="158"/>
      <c r="AB4" s="158"/>
      <c r="AD4" s="157"/>
    </row>
    <row r="5" spans="1:32" ht="39" customHeight="1" x14ac:dyDescent="0.3">
      <c r="A5" s="115"/>
      <c r="B5" s="115"/>
      <c r="C5" s="115"/>
      <c r="D5" s="115"/>
      <c r="E5" s="116"/>
      <c r="F5" s="170"/>
      <c r="G5" s="111" t="s">
        <v>107</v>
      </c>
    </row>
    <row r="6" spans="1:32" s="120" customFormat="1" ht="69" customHeight="1" x14ac:dyDescent="0.35">
      <c r="A6" s="111" t="s">
        <v>0</v>
      </c>
      <c r="B6" s="111" t="s">
        <v>1</v>
      </c>
      <c r="C6" s="117" t="s">
        <v>2</v>
      </c>
      <c r="D6" s="111" t="s">
        <v>3</v>
      </c>
      <c r="E6" s="110" t="s">
        <v>11</v>
      </c>
      <c r="F6" s="169" t="s">
        <v>38</v>
      </c>
      <c r="G6" s="111" t="s">
        <v>4</v>
      </c>
      <c r="H6" s="171" t="s">
        <v>82</v>
      </c>
      <c r="I6" s="172"/>
      <c r="J6" s="173"/>
      <c r="K6" s="111" t="s">
        <v>5</v>
      </c>
      <c r="L6" s="110" t="s">
        <v>40</v>
      </c>
      <c r="M6" s="110" t="s">
        <v>83</v>
      </c>
      <c r="N6" s="110" t="s">
        <v>84</v>
      </c>
      <c r="O6" s="171" t="s">
        <v>39</v>
      </c>
      <c r="P6" s="172"/>
      <c r="Q6" s="173"/>
      <c r="R6" s="111" t="s">
        <v>7</v>
      </c>
      <c r="S6" s="110" t="s">
        <v>30</v>
      </c>
      <c r="T6" s="110" t="s">
        <v>29</v>
      </c>
      <c r="U6" s="110" t="s">
        <v>86</v>
      </c>
      <c r="V6" s="110" t="s">
        <v>87</v>
      </c>
      <c r="W6" s="174" t="s">
        <v>8</v>
      </c>
      <c r="X6" s="175"/>
      <c r="Y6" s="175"/>
      <c r="Z6" s="118" t="s">
        <v>9</v>
      </c>
      <c r="AA6" s="118" t="s">
        <v>10</v>
      </c>
      <c r="AB6" s="110" t="s">
        <v>12</v>
      </c>
      <c r="AC6" s="110" t="s">
        <v>109</v>
      </c>
      <c r="AD6" s="110" t="s">
        <v>15</v>
      </c>
      <c r="AE6" s="110" t="s">
        <v>108</v>
      </c>
      <c r="AF6" s="119"/>
    </row>
    <row r="7" spans="1:32" s="1" customFormat="1" ht="73.5" hidden="1" x14ac:dyDescent="0.35">
      <c r="A7" s="4" t="s">
        <v>17</v>
      </c>
      <c r="B7" s="4" t="s">
        <v>18</v>
      </c>
      <c r="C7" s="4" t="s">
        <v>65</v>
      </c>
      <c r="D7" s="4" t="s">
        <v>19</v>
      </c>
      <c r="E7" s="4" t="s">
        <v>35</v>
      </c>
      <c r="F7" s="4" t="s">
        <v>20</v>
      </c>
      <c r="G7" s="14" t="s">
        <v>21</v>
      </c>
      <c r="H7" s="5" t="s">
        <v>22</v>
      </c>
      <c r="I7" s="5" t="s">
        <v>23</v>
      </c>
      <c r="J7" s="5" t="s">
        <v>24</v>
      </c>
      <c r="K7" s="4" t="s">
        <v>25</v>
      </c>
      <c r="L7" s="4" t="s">
        <v>26</v>
      </c>
      <c r="M7" s="4" t="s">
        <v>32</v>
      </c>
      <c r="N7" s="4" t="s">
        <v>89</v>
      </c>
      <c r="O7" s="5" t="s">
        <v>22</v>
      </c>
      <c r="P7" s="5" t="s">
        <v>23</v>
      </c>
      <c r="Q7" s="5" t="s">
        <v>24</v>
      </c>
      <c r="R7" s="4" t="s">
        <v>27</v>
      </c>
      <c r="S7" s="4" t="s">
        <v>28</v>
      </c>
      <c r="T7" s="4" t="s">
        <v>31</v>
      </c>
      <c r="U7" s="4" t="s">
        <v>85</v>
      </c>
      <c r="V7" s="4" t="s">
        <v>88</v>
      </c>
      <c r="W7" s="5" t="s">
        <v>22</v>
      </c>
      <c r="X7" s="5" t="s">
        <v>23</v>
      </c>
      <c r="Y7" s="5" t="s">
        <v>24</v>
      </c>
      <c r="Z7" s="4" t="s">
        <v>33</v>
      </c>
      <c r="AA7" s="4" t="s">
        <v>34</v>
      </c>
      <c r="AB7" s="4" t="s">
        <v>36</v>
      </c>
      <c r="AC7" s="4" t="s">
        <v>110</v>
      </c>
      <c r="AD7" s="4" t="s">
        <v>37</v>
      </c>
      <c r="AE7" s="4" t="s">
        <v>16</v>
      </c>
    </row>
    <row r="8" spans="1:32" s="9" customFormat="1" ht="87" hidden="1" x14ac:dyDescent="0.35">
      <c r="A8" s="10"/>
      <c r="B8" s="86" t="s">
        <v>113</v>
      </c>
      <c r="C8" s="10"/>
      <c r="D8" s="10"/>
      <c r="E8" s="108" t="s">
        <v>182</v>
      </c>
      <c r="F8" s="87" t="s">
        <v>119</v>
      </c>
      <c r="G8" s="25" t="s">
        <v>127</v>
      </c>
      <c r="H8" s="12"/>
      <c r="I8" s="12"/>
      <c r="J8" s="12"/>
      <c r="K8" s="86" t="s">
        <v>49</v>
      </c>
      <c r="L8" s="86" t="s">
        <v>140</v>
      </c>
      <c r="M8" s="99" t="s">
        <v>173</v>
      </c>
      <c r="N8" s="26"/>
      <c r="O8" s="86">
        <v>4</v>
      </c>
      <c r="P8" s="86">
        <v>5</v>
      </c>
      <c r="Q8" s="88">
        <f t="shared" ref="Q8:Q36" si="0">O8*P8</f>
        <v>20</v>
      </c>
      <c r="R8" s="89" t="s">
        <v>145</v>
      </c>
      <c r="S8" s="87" t="s">
        <v>119</v>
      </c>
      <c r="T8" s="87" t="s">
        <v>156</v>
      </c>
      <c r="U8" s="89" t="s">
        <v>163</v>
      </c>
      <c r="V8" s="11"/>
      <c r="W8" s="86">
        <v>3</v>
      </c>
      <c r="X8" s="86">
        <v>5</v>
      </c>
      <c r="Y8" s="86">
        <f t="shared" ref="Y8:Y36" si="1">W8*X8</f>
        <v>15</v>
      </c>
      <c r="Z8" s="12"/>
      <c r="AA8" s="12"/>
      <c r="AB8" s="104">
        <v>45405</v>
      </c>
      <c r="AC8" s="12"/>
      <c r="AD8" s="86" t="s">
        <v>112</v>
      </c>
      <c r="AE8" s="99" t="s">
        <v>185</v>
      </c>
    </row>
    <row r="9" spans="1:32" s="130" customFormat="1" ht="242" customHeight="1" x14ac:dyDescent="0.35">
      <c r="A9" s="121"/>
      <c r="B9" s="124" t="s">
        <v>113</v>
      </c>
      <c r="C9" s="121"/>
      <c r="D9" s="121"/>
      <c r="E9" s="123">
        <v>45382</v>
      </c>
      <c r="F9" s="124" t="s">
        <v>121</v>
      </c>
      <c r="G9" s="125" t="s">
        <v>199</v>
      </c>
      <c r="H9" s="126">
        <v>4</v>
      </c>
      <c r="I9" s="126">
        <v>3</v>
      </c>
      <c r="J9" s="126">
        <v>12</v>
      </c>
      <c r="K9" s="122" t="s">
        <v>49</v>
      </c>
      <c r="L9" s="124" t="s">
        <v>142</v>
      </c>
      <c r="M9" s="125" t="s">
        <v>174</v>
      </c>
      <c r="N9" s="26"/>
      <c r="O9" s="127">
        <v>5</v>
      </c>
      <c r="P9" s="127">
        <v>4</v>
      </c>
      <c r="Q9" s="127">
        <f t="shared" si="0"/>
        <v>20</v>
      </c>
      <c r="R9" s="125" t="s">
        <v>270</v>
      </c>
      <c r="S9" s="124" t="s">
        <v>155</v>
      </c>
      <c r="T9" s="129" t="s">
        <v>157</v>
      </c>
      <c r="U9" s="125" t="s">
        <v>232</v>
      </c>
      <c r="V9" s="125"/>
      <c r="W9" s="122">
        <v>4</v>
      </c>
      <c r="X9" s="122">
        <v>3</v>
      </c>
      <c r="Y9" s="122">
        <f t="shared" si="1"/>
        <v>12</v>
      </c>
      <c r="Z9" s="126"/>
      <c r="AA9" s="126"/>
      <c r="AB9" s="129" t="s">
        <v>271</v>
      </c>
      <c r="AC9" s="126"/>
      <c r="AD9" s="122" t="s">
        <v>111</v>
      </c>
      <c r="AE9" s="126"/>
    </row>
    <row r="10" spans="1:32" s="130" customFormat="1" ht="234" x14ac:dyDescent="0.35">
      <c r="A10" s="121"/>
      <c r="B10" s="122" t="s">
        <v>114</v>
      </c>
      <c r="C10" s="121"/>
      <c r="D10" s="121"/>
      <c r="E10" s="123">
        <v>44735</v>
      </c>
      <c r="F10" s="124" t="s">
        <v>120</v>
      </c>
      <c r="G10" s="125" t="s">
        <v>128</v>
      </c>
      <c r="H10" s="126">
        <v>5</v>
      </c>
      <c r="I10" s="126">
        <v>4</v>
      </c>
      <c r="J10" s="126">
        <v>20</v>
      </c>
      <c r="K10" s="122" t="s">
        <v>49</v>
      </c>
      <c r="L10" s="124" t="s">
        <v>141</v>
      </c>
      <c r="M10" s="125" t="s">
        <v>213</v>
      </c>
      <c r="N10" s="26"/>
      <c r="O10" s="122">
        <v>4</v>
      </c>
      <c r="P10" s="122">
        <v>5</v>
      </c>
      <c r="Q10" s="127">
        <f t="shared" si="0"/>
        <v>20</v>
      </c>
      <c r="R10" s="128" t="s">
        <v>260</v>
      </c>
      <c r="S10" s="124" t="s">
        <v>120</v>
      </c>
      <c r="T10" s="129">
        <v>45747</v>
      </c>
      <c r="U10" s="128" t="s">
        <v>164</v>
      </c>
      <c r="V10" s="125"/>
      <c r="W10" s="122">
        <v>4</v>
      </c>
      <c r="X10" s="122">
        <v>3</v>
      </c>
      <c r="Y10" s="122">
        <f t="shared" si="1"/>
        <v>12</v>
      </c>
      <c r="Z10" s="126"/>
      <c r="AA10" s="126"/>
      <c r="AB10" s="129" t="s">
        <v>261</v>
      </c>
      <c r="AC10" s="126"/>
      <c r="AD10" s="122" t="s">
        <v>111</v>
      </c>
      <c r="AE10" s="126"/>
    </row>
    <row r="11" spans="1:32" s="130" customFormat="1" ht="65" x14ac:dyDescent="0.3">
      <c r="A11" s="121"/>
      <c r="B11" s="122" t="s">
        <v>116</v>
      </c>
      <c r="C11" s="121"/>
      <c r="D11" s="121"/>
      <c r="E11" s="132">
        <v>44991</v>
      </c>
      <c r="F11" s="124" t="s">
        <v>122</v>
      </c>
      <c r="G11" s="125" t="s">
        <v>200</v>
      </c>
      <c r="H11" s="126">
        <v>3</v>
      </c>
      <c r="I11" s="126">
        <v>5</v>
      </c>
      <c r="J11" s="126">
        <v>15</v>
      </c>
      <c r="K11" s="133" t="s">
        <v>49</v>
      </c>
      <c r="L11" s="122" t="s">
        <v>143</v>
      </c>
      <c r="M11" s="125" t="s">
        <v>262</v>
      </c>
      <c r="N11" s="26"/>
      <c r="O11" s="122">
        <v>4</v>
      </c>
      <c r="P11" s="122">
        <v>4</v>
      </c>
      <c r="Q11" s="127">
        <f t="shared" si="0"/>
        <v>16</v>
      </c>
      <c r="R11" s="128" t="s">
        <v>263</v>
      </c>
      <c r="S11" s="124" t="s">
        <v>122</v>
      </c>
      <c r="T11" s="122" t="s">
        <v>158</v>
      </c>
      <c r="U11" s="131" t="s">
        <v>254</v>
      </c>
      <c r="V11" s="125"/>
      <c r="W11" s="122">
        <v>2</v>
      </c>
      <c r="X11" s="122">
        <v>2</v>
      </c>
      <c r="Y11" s="122">
        <f t="shared" si="1"/>
        <v>4</v>
      </c>
      <c r="Z11" s="126"/>
      <c r="AA11" s="126"/>
      <c r="AB11" s="164">
        <v>45646</v>
      </c>
      <c r="AC11" s="126"/>
      <c r="AD11" s="122" t="s">
        <v>111</v>
      </c>
      <c r="AE11" s="134"/>
    </row>
    <row r="12" spans="1:32" s="130" customFormat="1" ht="164.5" customHeight="1" x14ac:dyDescent="0.35">
      <c r="A12" s="121"/>
      <c r="B12" s="135" t="s">
        <v>115</v>
      </c>
      <c r="C12" s="121"/>
      <c r="D12" s="121"/>
      <c r="E12" s="123">
        <v>45202</v>
      </c>
      <c r="F12" s="136" t="s">
        <v>122</v>
      </c>
      <c r="G12" s="125" t="s">
        <v>129</v>
      </c>
      <c r="H12" s="126">
        <v>5</v>
      </c>
      <c r="I12" s="126">
        <v>5</v>
      </c>
      <c r="J12" s="126">
        <v>25</v>
      </c>
      <c r="K12" s="122" t="s">
        <v>49</v>
      </c>
      <c r="L12" s="135" t="s">
        <v>143</v>
      </c>
      <c r="M12" s="147" t="s">
        <v>214</v>
      </c>
      <c r="N12" s="26"/>
      <c r="O12" s="135">
        <v>4</v>
      </c>
      <c r="P12" s="135">
        <v>4</v>
      </c>
      <c r="Q12" s="127">
        <f t="shared" si="0"/>
        <v>16</v>
      </c>
      <c r="R12" s="163" t="s">
        <v>226</v>
      </c>
      <c r="S12" s="124" t="s">
        <v>122</v>
      </c>
      <c r="T12" s="124" t="s">
        <v>158</v>
      </c>
      <c r="U12" s="131" t="s">
        <v>233</v>
      </c>
      <c r="V12" s="125"/>
      <c r="W12" s="122">
        <v>3</v>
      </c>
      <c r="X12" s="122">
        <v>3</v>
      </c>
      <c r="Y12" s="122">
        <f t="shared" si="1"/>
        <v>9</v>
      </c>
      <c r="Z12" s="126"/>
      <c r="AA12" s="126"/>
      <c r="AB12" s="129">
        <v>45646</v>
      </c>
      <c r="AC12" s="126"/>
      <c r="AD12" s="122" t="s">
        <v>111</v>
      </c>
      <c r="AE12" s="126"/>
    </row>
    <row r="13" spans="1:32" s="9" customFormat="1" ht="52.5" hidden="1" x14ac:dyDescent="0.35">
      <c r="A13" s="10"/>
      <c r="B13" s="86" t="s">
        <v>113</v>
      </c>
      <c r="C13" s="10"/>
      <c r="D13" s="10"/>
      <c r="E13" s="108" t="s">
        <v>182</v>
      </c>
      <c r="F13" s="87" t="s">
        <v>119</v>
      </c>
      <c r="G13" s="11" t="s">
        <v>130</v>
      </c>
      <c r="H13" s="12"/>
      <c r="I13" s="12"/>
      <c r="J13" s="12"/>
      <c r="K13" s="86" t="s">
        <v>49</v>
      </c>
      <c r="L13" s="86" t="s">
        <v>140</v>
      </c>
      <c r="M13" s="99" t="s">
        <v>173</v>
      </c>
      <c r="N13" s="26"/>
      <c r="O13" s="86">
        <v>3</v>
      </c>
      <c r="P13" s="86">
        <v>5</v>
      </c>
      <c r="Q13" s="88">
        <f t="shared" si="0"/>
        <v>15</v>
      </c>
      <c r="R13" s="89" t="s">
        <v>146</v>
      </c>
      <c r="S13" s="87" t="s">
        <v>119</v>
      </c>
      <c r="T13" s="86" t="s">
        <v>156</v>
      </c>
      <c r="U13" s="89" t="s">
        <v>163</v>
      </c>
      <c r="V13" s="11"/>
      <c r="W13" s="86">
        <v>2</v>
      </c>
      <c r="X13" s="86">
        <v>5</v>
      </c>
      <c r="Y13" s="86">
        <f t="shared" si="1"/>
        <v>10</v>
      </c>
      <c r="Z13" s="12"/>
      <c r="AA13" s="12"/>
      <c r="AB13" s="104">
        <v>45405</v>
      </c>
      <c r="AC13" s="12"/>
      <c r="AD13" s="86" t="s">
        <v>191</v>
      </c>
      <c r="AE13" s="99" t="s">
        <v>185</v>
      </c>
    </row>
    <row r="14" spans="1:32" s="9" customFormat="1" ht="84" hidden="1" x14ac:dyDescent="0.35">
      <c r="A14" s="10"/>
      <c r="B14" s="86" t="s">
        <v>113</v>
      </c>
      <c r="C14" s="10"/>
      <c r="D14" s="10"/>
      <c r="E14" s="109" t="s">
        <v>183</v>
      </c>
      <c r="F14" s="87" t="s">
        <v>121</v>
      </c>
      <c r="G14" s="11" t="s">
        <v>131</v>
      </c>
      <c r="H14" s="12"/>
      <c r="I14" s="12"/>
      <c r="J14" s="12"/>
      <c r="K14" s="86" t="s">
        <v>49</v>
      </c>
      <c r="L14" s="87" t="s">
        <v>142</v>
      </c>
      <c r="M14" s="99" t="s">
        <v>175</v>
      </c>
      <c r="N14" s="26"/>
      <c r="O14" s="86">
        <v>3</v>
      </c>
      <c r="P14" s="86">
        <v>4</v>
      </c>
      <c r="Q14" s="88">
        <f t="shared" si="0"/>
        <v>12</v>
      </c>
      <c r="R14" s="98" t="s">
        <v>147</v>
      </c>
      <c r="S14" s="87" t="s">
        <v>121</v>
      </c>
      <c r="T14" s="87" t="s">
        <v>160</v>
      </c>
      <c r="U14" s="98" t="s">
        <v>165</v>
      </c>
      <c r="V14" s="11"/>
      <c r="W14" s="86">
        <v>3</v>
      </c>
      <c r="X14" s="86">
        <v>4</v>
      </c>
      <c r="Y14" s="86">
        <f t="shared" si="1"/>
        <v>12</v>
      </c>
      <c r="Z14" s="12"/>
      <c r="AA14" s="12"/>
      <c r="AB14" s="104">
        <v>45495</v>
      </c>
      <c r="AC14" s="12"/>
      <c r="AD14" s="86" t="s">
        <v>192</v>
      </c>
      <c r="AE14" s="99" t="s">
        <v>186</v>
      </c>
    </row>
    <row r="15" spans="1:32" s="130" customFormat="1" ht="169" x14ac:dyDescent="0.3">
      <c r="A15" s="138"/>
      <c r="B15" s="139" t="s">
        <v>197</v>
      </c>
      <c r="C15" s="138"/>
      <c r="D15" s="138"/>
      <c r="E15" s="132">
        <v>45406</v>
      </c>
      <c r="F15" s="140" t="s">
        <v>121</v>
      </c>
      <c r="G15" s="141" t="s">
        <v>201</v>
      </c>
      <c r="H15" s="126">
        <v>4</v>
      </c>
      <c r="I15" s="126">
        <v>4</v>
      </c>
      <c r="J15" s="126">
        <v>16</v>
      </c>
      <c r="K15" s="142" t="s">
        <v>50</v>
      </c>
      <c r="L15" s="136" t="s">
        <v>142</v>
      </c>
      <c r="M15" s="137" t="s">
        <v>215</v>
      </c>
      <c r="N15" s="92"/>
      <c r="O15" s="139">
        <v>4</v>
      </c>
      <c r="P15" s="139">
        <v>4</v>
      </c>
      <c r="Q15" s="127">
        <f t="shared" si="0"/>
        <v>16</v>
      </c>
      <c r="R15" s="137" t="s">
        <v>272</v>
      </c>
      <c r="S15" s="124" t="s">
        <v>155</v>
      </c>
      <c r="T15" s="122" t="s">
        <v>159</v>
      </c>
      <c r="U15" s="131" t="s">
        <v>234</v>
      </c>
      <c r="V15" s="125"/>
      <c r="W15" s="122">
        <v>2</v>
      </c>
      <c r="X15" s="122">
        <v>4</v>
      </c>
      <c r="Y15" s="122">
        <f t="shared" si="1"/>
        <v>8</v>
      </c>
      <c r="Z15" s="126"/>
      <c r="AA15" s="126"/>
      <c r="AB15" s="129" t="s">
        <v>271</v>
      </c>
      <c r="AC15" s="126"/>
      <c r="AD15" s="122" t="s">
        <v>111</v>
      </c>
      <c r="AE15" s="134"/>
    </row>
    <row r="16" spans="1:32" s="120" customFormat="1" ht="99" customHeight="1" x14ac:dyDescent="0.35">
      <c r="A16" s="117"/>
      <c r="B16" s="165" t="s">
        <v>115</v>
      </c>
      <c r="C16" s="117"/>
      <c r="D16" s="117"/>
      <c r="E16" s="167">
        <v>45622</v>
      </c>
      <c r="F16" s="124" t="s">
        <v>122</v>
      </c>
      <c r="G16" s="125" t="s">
        <v>258</v>
      </c>
      <c r="H16" s="122">
        <v>4</v>
      </c>
      <c r="I16" s="122">
        <v>4</v>
      </c>
      <c r="J16" s="122">
        <v>16</v>
      </c>
      <c r="K16" s="153" t="s">
        <v>49</v>
      </c>
      <c r="L16" s="122" t="s">
        <v>144</v>
      </c>
      <c r="M16" s="125" t="s">
        <v>255</v>
      </c>
      <c r="N16" s="166"/>
      <c r="O16" s="122">
        <v>4</v>
      </c>
      <c r="P16" s="122">
        <v>4</v>
      </c>
      <c r="Q16" s="168">
        <f>O16*P16</f>
        <v>16</v>
      </c>
      <c r="R16" s="125" t="s">
        <v>256</v>
      </c>
      <c r="S16" s="124" t="s">
        <v>122</v>
      </c>
      <c r="T16" s="123">
        <v>45747</v>
      </c>
      <c r="U16" s="125" t="s">
        <v>257</v>
      </c>
      <c r="V16" s="166"/>
      <c r="W16" s="122">
        <v>2</v>
      </c>
      <c r="X16" s="122">
        <v>2</v>
      </c>
      <c r="Y16" s="122">
        <f>W16*X16</f>
        <v>4</v>
      </c>
      <c r="Z16" s="166"/>
      <c r="AA16" s="166"/>
      <c r="AB16" s="123">
        <v>45646</v>
      </c>
      <c r="AC16" s="166"/>
      <c r="AD16" s="122" t="s">
        <v>111</v>
      </c>
      <c r="AE16" s="166"/>
    </row>
    <row r="17" spans="1:32" s="130" customFormat="1" ht="65" x14ac:dyDescent="0.3">
      <c r="A17" s="116"/>
      <c r="B17" s="122" t="s">
        <v>197</v>
      </c>
      <c r="C17" s="116"/>
      <c r="D17" s="116"/>
      <c r="E17" s="132">
        <v>45167</v>
      </c>
      <c r="F17" s="124" t="s">
        <v>121</v>
      </c>
      <c r="G17" s="144" t="s">
        <v>203</v>
      </c>
      <c r="H17" s="122">
        <v>4</v>
      </c>
      <c r="I17" s="122">
        <v>3</v>
      </c>
      <c r="J17" s="122">
        <v>12</v>
      </c>
      <c r="K17" s="133" t="s">
        <v>49</v>
      </c>
      <c r="L17" s="124" t="s">
        <v>143</v>
      </c>
      <c r="M17" s="145" t="s">
        <v>218</v>
      </c>
      <c r="N17" s="161"/>
      <c r="O17" s="122">
        <v>4</v>
      </c>
      <c r="P17" s="122">
        <v>3</v>
      </c>
      <c r="Q17" s="127">
        <f>O17*P17</f>
        <v>12</v>
      </c>
      <c r="R17" s="131" t="s">
        <v>228</v>
      </c>
      <c r="S17" s="124" t="s">
        <v>121</v>
      </c>
      <c r="T17" s="122" t="s">
        <v>161</v>
      </c>
      <c r="U17" s="131" t="s">
        <v>235</v>
      </c>
      <c r="V17" s="134"/>
      <c r="W17" s="122">
        <v>4</v>
      </c>
      <c r="X17" s="122">
        <v>3</v>
      </c>
      <c r="Y17" s="122">
        <f>W17*X17</f>
        <v>12</v>
      </c>
      <c r="Z17" s="134"/>
      <c r="AA17" s="134"/>
      <c r="AB17" s="129" t="s">
        <v>271</v>
      </c>
      <c r="AC17" s="134"/>
      <c r="AD17" s="122" t="s">
        <v>111</v>
      </c>
      <c r="AE17" s="134"/>
      <c r="AF17" s="112"/>
    </row>
    <row r="18" spans="1:32" ht="104" x14ac:dyDescent="0.3">
      <c r="A18" s="116"/>
      <c r="B18" s="122" t="s">
        <v>113</v>
      </c>
      <c r="C18" s="116"/>
      <c r="D18" s="116"/>
      <c r="E18" s="132">
        <v>45432</v>
      </c>
      <c r="F18" s="124" t="s">
        <v>121</v>
      </c>
      <c r="G18" s="144" t="s">
        <v>204</v>
      </c>
      <c r="H18" s="122">
        <v>4</v>
      </c>
      <c r="I18" s="122">
        <v>3</v>
      </c>
      <c r="J18" s="122">
        <v>12</v>
      </c>
      <c r="K18" s="122" t="s">
        <v>49</v>
      </c>
      <c r="L18" s="124" t="s">
        <v>142</v>
      </c>
      <c r="M18" s="183" t="s">
        <v>176</v>
      </c>
      <c r="N18" s="134"/>
      <c r="O18" s="122">
        <v>4</v>
      </c>
      <c r="P18" s="122">
        <v>3</v>
      </c>
      <c r="Q18" s="127">
        <f t="shared" si="0"/>
        <v>12</v>
      </c>
      <c r="R18" s="145" t="s">
        <v>229</v>
      </c>
      <c r="S18" s="124" t="s">
        <v>155</v>
      </c>
      <c r="T18" s="122" t="s">
        <v>159</v>
      </c>
      <c r="U18" s="145" t="s">
        <v>239</v>
      </c>
      <c r="V18" s="134"/>
      <c r="W18" s="122">
        <v>4</v>
      </c>
      <c r="X18" s="122">
        <v>3</v>
      </c>
      <c r="Y18" s="122">
        <f t="shared" si="1"/>
        <v>12</v>
      </c>
      <c r="Z18" s="134"/>
      <c r="AA18" s="134"/>
      <c r="AB18" s="129" t="s">
        <v>271</v>
      </c>
      <c r="AC18" s="134"/>
      <c r="AD18" s="122" t="s">
        <v>111</v>
      </c>
      <c r="AE18" s="134"/>
    </row>
    <row r="19" spans="1:32" ht="91" x14ac:dyDescent="0.3">
      <c r="A19" s="116"/>
      <c r="B19" s="122" t="s">
        <v>113</v>
      </c>
      <c r="C19" s="116" t="s">
        <v>196</v>
      </c>
      <c r="D19" s="116"/>
      <c r="E19" s="132">
        <v>45467</v>
      </c>
      <c r="F19" s="124" t="s">
        <v>121</v>
      </c>
      <c r="G19" s="144" t="s">
        <v>205</v>
      </c>
      <c r="H19" s="122">
        <v>3</v>
      </c>
      <c r="I19" s="122">
        <v>3</v>
      </c>
      <c r="J19" s="122">
        <v>9</v>
      </c>
      <c r="K19" s="122" t="s">
        <v>49</v>
      </c>
      <c r="L19" s="122" t="s">
        <v>140</v>
      </c>
      <c r="M19" s="125" t="s">
        <v>219</v>
      </c>
      <c r="N19" s="134"/>
      <c r="O19" s="122">
        <v>4</v>
      </c>
      <c r="P19" s="122">
        <v>3</v>
      </c>
      <c r="Q19" s="127">
        <f t="shared" si="0"/>
        <v>12</v>
      </c>
      <c r="R19" s="125" t="s">
        <v>230</v>
      </c>
      <c r="S19" s="124" t="s">
        <v>121</v>
      </c>
      <c r="T19" s="122" t="s">
        <v>162</v>
      </c>
      <c r="U19" s="125" t="s">
        <v>241</v>
      </c>
      <c r="V19" s="134"/>
      <c r="W19" s="122">
        <v>1</v>
      </c>
      <c r="X19" s="122">
        <v>2</v>
      </c>
      <c r="Y19" s="122">
        <f t="shared" si="1"/>
        <v>2</v>
      </c>
      <c r="Z19" s="134"/>
      <c r="AA19" s="134"/>
      <c r="AB19" s="129" t="s">
        <v>271</v>
      </c>
      <c r="AC19" s="134"/>
      <c r="AD19" s="122" t="s">
        <v>111</v>
      </c>
      <c r="AE19" s="134"/>
    </row>
    <row r="20" spans="1:32" ht="143" x14ac:dyDescent="0.3">
      <c r="A20" s="121"/>
      <c r="B20" s="122" t="s">
        <v>115</v>
      </c>
      <c r="C20" s="121"/>
      <c r="D20" s="121"/>
      <c r="E20" s="132">
        <v>45100</v>
      </c>
      <c r="F20" s="124" t="s">
        <v>122</v>
      </c>
      <c r="G20" s="125" t="s">
        <v>202</v>
      </c>
      <c r="H20" s="126">
        <v>2</v>
      </c>
      <c r="I20" s="126">
        <v>4</v>
      </c>
      <c r="J20" s="126">
        <v>8</v>
      </c>
      <c r="K20" s="133" t="s">
        <v>49</v>
      </c>
      <c r="L20" s="160" t="s">
        <v>143</v>
      </c>
      <c r="M20" s="148" t="s">
        <v>216</v>
      </c>
      <c r="N20" s="159"/>
      <c r="O20" s="122">
        <v>3</v>
      </c>
      <c r="P20" s="122">
        <v>4</v>
      </c>
      <c r="Q20" s="127">
        <f t="shared" si="0"/>
        <v>12</v>
      </c>
      <c r="R20" s="128" t="s">
        <v>148</v>
      </c>
      <c r="S20" s="124" t="s">
        <v>122</v>
      </c>
      <c r="T20" s="123" t="s">
        <v>158</v>
      </c>
      <c r="U20" s="128" t="s">
        <v>166</v>
      </c>
      <c r="V20" s="125"/>
      <c r="W20" s="122">
        <v>1</v>
      </c>
      <c r="X20" s="122">
        <v>3</v>
      </c>
      <c r="Y20" s="122">
        <f t="shared" si="1"/>
        <v>3</v>
      </c>
      <c r="Z20" s="126"/>
      <c r="AA20" s="126"/>
      <c r="AB20" s="129">
        <v>45646</v>
      </c>
      <c r="AC20" s="126"/>
      <c r="AD20" s="122" t="s">
        <v>111</v>
      </c>
      <c r="AE20" s="134"/>
      <c r="AF20" s="130"/>
    </row>
    <row r="21" spans="1:32" ht="91" x14ac:dyDescent="0.3">
      <c r="A21" s="116"/>
      <c r="B21" s="122" t="s">
        <v>114</v>
      </c>
      <c r="C21" s="116"/>
      <c r="D21" s="116"/>
      <c r="E21" s="132">
        <v>45201</v>
      </c>
      <c r="F21" s="124" t="s">
        <v>120</v>
      </c>
      <c r="G21" s="144" t="s">
        <v>132</v>
      </c>
      <c r="H21" s="122">
        <v>4</v>
      </c>
      <c r="I21" s="122">
        <v>4</v>
      </c>
      <c r="J21" s="122">
        <v>16</v>
      </c>
      <c r="K21" s="122" t="s">
        <v>49</v>
      </c>
      <c r="L21" s="122" t="s">
        <v>140</v>
      </c>
      <c r="M21" s="145" t="s">
        <v>217</v>
      </c>
      <c r="N21" s="134"/>
      <c r="O21" s="122">
        <v>3</v>
      </c>
      <c r="P21" s="122">
        <v>4</v>
      </c>
      <c r="Q21" s="127">
        <f t="shared" si="0"/>
        <v>12</v>
      </c>
      <c r="R21" s="131" t="s">
        <v>227</v>
      </c>
      <c r="S21" s="124" t="s">
        <v>120</v>
      </c>
      <c r="T21" s="123">
        <v>45747</v>
      </c>
      <c r="U21" s="146" t="s">
        <v>195</v>
      </c>
      <c r="V21" s="134"/>
      <c r="W21" s="122">
        <v>3</v>
      </c>
      <c r="X21" s="122">
        <v>3</v>
      </c>
      <c r="Y21" s="122">
        <f t="shared" si="1"/>
        <v>9</v>
      </c>
      <c r="Z21" s="134"/>
      <c r="AA21" s="134"/>
      <c r="AB21" s="129" t="s">
        <v>261</v>
      </c>
      <c r="AC21" s="134"/>
      <c r="AD21" s="122" t="s">
        <v>111</v>
      </c>
      <c r="AE21" s="134"/>
    </row>
    <row r="22" spans="1:32" ht="182" x14ac:dyDescent="0.3">
      <c r="A22" s="116"/>
      <c r="B22" s="122" t="s">
        <v>115</v>
      </c>
      <c r="C22" s="116"/>
      <c r="D22" s="116"/>
      <c r="E22" s="132">
        <v>45467</v>
      </c>
      <c r="F22" s="124" t="s">
        <v>123</v>
      </c>
      <c r="G22" s="131" t="s">
        <v>207</v>
      </c>
      <c r="H22" s="122">
        <v>3</v>
      </c>
      <c r="I22" s="122">
        <v>3</v>
      </c>
      <c r="J22" s="122">
        <v>9</v>
      </c>
      <c r="K22" s="149" t="s">
        <v>49</v>
      </c>
      <c r="L22" s="124" t="s">
        <v>143</v>
      </c>
      <c r="M22" s="128" t="s">
        <v>221</v>
      </c>
      <c r="N22" s="122"/>
      <c r="O22" s="122">
        <v>3</v>
      </c>
      <c r="P22" s="122">
        <v>3</v>
      </c>
      <c r="Q22" s="127">
        <f t="shared" si="0"/>
        <v>9</v>
      </c>
      <c r="R22" s="128" t="s">
        <v>267</v>
      </c>
      <c r="S22" s="124" t="s">
        <v>123</v>
      </c>
      <c r="T22" s="123">
        <v>45747</v>
      </c>
      <c r="U22" s="150" t="s">
        <v>252</v>
      </c>
      <c r="V22" s="134"/>
      <c r="W22" s="122">
        <v>2</v>
      </c>
      <c r="X22" s="122">
        <v>3</v>
      </c>
      <c r="Y22" s="122">
        <f t="shared" si="1"/>
        <v>6</v>
      </c>
      <c r="Z22" s="134"/>
      <c r="AA22" s="134"/>
      <c r="AB22" s="129">
        <v>45649</v>
      </c>
      <c r="AC22" s="134"/>
      <c r="AD22" s="122" t="s">
        <v>111</v>
      </c>
      <c r="AE22" s="126"/>
    </row>
    <row r="23" spans="1:32" customFormat="1" ht="94.5" hidden="1" x14ac:dyDescent="0.35">
      <c r="A23" s="6"/>
      <c r="B23" s="86" t="s">
        <v>115</v>
      </c>
      <c r="C23" s="6"/>
      <c r="D23" s="6"/>
      <c r="E23" s="108" t="s">
        <v>184</v>
      </c>
      <c r="F23" s="87" t="s">
        <v>123</v>
      </c>
      <c r="G23" s="93" t="s">
        <v>133</v>
      </c>
      <c r="H23" s="8"/>
      <c r="I23" s="8"/>
      <c r="J23" s="8"/>
      <c r="K23" s="94" t="s">
        <v>51</v>
      </c>
      <c r="L23" s="87" t="s">
        <v>140</v>
      </c>
      <c r="M23" s="98" t="s">
        <v>149</v>
      </c>
      <c r="N23" s="8"/>
      <c r="O23" s="86">
        <v>2</v>
      </c>
      <c r="P23" s="86">
        <v>4</v>
      </c>
      <c r="Q23" s="88">
        <f t="shared" si="0"/>
        <v>8</v>
      </c>
      <c r="R23" s="98" t="s">
        <v>149</v>
      </c>
      <c r="S23" s="87" t="s">
        <v>123</v>
      </c>
      <c r="T23" s="105">
        <v>45258</v>
      </c>
      <c r="U23" s="101" t="s">
        <v>168</v>
      </c>
      <c r="V23" s="3"/>
      <c r="W23" s="86">
        <v>2</v>
      </c>
      <c r="X23" s="86">
        <v>4</v>
      </c>
      <c r="Y23" s="86">
        <f t="shared" si="1"/>
        <v>8</v>
      </c>
      <c r="Z23" s="3"/>
      <c r="AA23" s="3"/>
      <c r="AB23" s="104">
        <v>45257</v>
      </c>
      <c r="AC23" s="3"/>
      <c r="AD23" s="86" t="s">
        <v>112</v>
      </c>
      <c r="AE23" s="99" t="s">
        <v>187</v>
      </c>
    </row>
    <row r="24" spans="1:32" ht="367" customHeight="1" x14ac:dyDescent="0.3">
      <c r="A24" s="116"/>
      <c r="B24" s="122" t="s">
        <v>117</v>
      </c>
      <c r="C24" s="116"/>
      <c r="D24" s="116"/>
      <c r="E24" s="132">
        <v>45490</v>
      </c>
      <c r="F24" s="124" t="s">
        <v>124</v>
      </c>
      <c r="G24" s="131" t="s">
        <v>208</v>
      </c>
      <c r="H24" s="122">
        <v>3</v>
      </c>
      <c r="I24" s="122">
        <v>2</v>
      </c>
      <c r="J24" s="122">
        <v>6</v>
      </c>
      <c r="K24" s="122" t="s">
        <v>49</v>
      </c>
      <c r="L24" s="124" t="s">
        <v>143</v>
      </c>
      <c r="M24" s="125" t="s">
        <v>249</v>
      </c>
      <c r="N24" s="122" t="s">
        <v>193</v>
      </c>
      <c r="O24" s="122">
        <v>3</v>
      </c>
      <c r="P24" s="122">
        <v>3</v>
      </c>
      <c r="Q24" s="127">
        <f t="shared" si="0"/>
        <v>9</v>
      </c>
      <c r="R24" s="128" t="s">
        <v>265</v>
      </c>
      <c r="S24" s="124" t="s">
        <v>124</v>
      </c>
      <c r="T24" s="129">
        <v>45595</v>
      </c>
      <c r="U24" s="131" t="s">
        <v>264</v>
      </c>
      <c r="V24" s="134"/>
      <c r="W24" s="122">
        <v>2</v>
      </c>
      <c r="X24" s="122">
        <v>1</v>
      </c>
      <c r="Y24" s="122">
        <f t="shared" si="1"/>
        <v>2</v>
      </c>
      <c r="Z24" s="134"/>
      <c r="AA24" s="134"/>
      <c r="AB24" s="129">
        <v>45646</v>
      </c>
      <c r="AC24" s="134"/>
      <c r="AD24" s="122" t="s">
        <v>111</v>
      </c>
      <c r="AE24" s="134"/>
    </row>
    <row r="25" spans="1:32" customFormat="1" ht="101.5" hidden="1" x14ac:dyDescent="0.35">
      <c r="A25" s="6"/>
      <c r="B25" s="86" t="s">
        <v>113</v>
      </c>
      <c r="C25" s="6"/>
      <c r="D25" s="6"/>
      <c r="E25" s="109" t="s">
        <v>182</v>
      </c>
      <c r="F25" s="87" t="s">
        <v>119</v>
      </c>
      <c r="G25" s="93" t="s">
        <v>134</v>
      </c>
      <c r="H25" s="8"/>
      <c r="I25" s="8"/>
      <c r="J25" s="8"/>
      <c r="K25" s="87" t="s">
        <v>49</v>
      </c>
      <c r="L25" s="87" t="s">
        <v>144</v>
      </c>
      <c r="M25" s="99" t="s">
        <v>177</v>
      </c>
      <c r="N25" s="8"/>
      <c r="O25" s="87">
        <v>2</v>
      </c>
      <c r="P25" s="87">
        <v>3</v>
      </c>
      <c r="Q25" s="88">
        <f t="shared" si="0"/>
        <v>6</v>
      </c>
      <c r="R25" s="98" t="s">
        <v>150</v>
      </c>
      <c r="S25" s="87" t="s">
        <v>119</v>
      </c>
      <c r="T25" s="87" t="s">
        <v>156</v>
      </c>
      <c r="U25" s="89" t="s">
        <v>163</v>
      </c>
      <c r="V25" s="3"/>
      <c r="W25" s="87">
        <v>1</v>
      </c>
      <c r="X25" s="87">
        <v>4</v>
      </c>
      <c r="Y25" s="86">
        <f t="shared" si="1"/>
        <v>4</v>
      </c>
      <c r="Z25" s="3"/>
      <c r="AA25" s="3"/>
      <c r="AB25" s="104">
        <v>45586</v>
      </c>
      <c r="AC25" s="3"/>
      <c r="AD25" s="86" t="s">
        <v>112</v>
      </c>
      <c r="AE25" s="99" t="s">
        <v>188</v>
      </c>
    </row>
    <row r="26" spans="1:32" ht="136.5" customHeight="1" x14ac:dyDescent="0.3">
      <c r="A26" s="116"/>
      <c r="B26" s="122" t="s">
        <v>113</v>
      </c>
      <c r="C26" s="116"/>
      <c r="D26" s="116"/>
      <c r="E26" s="132">
        <v>45406</v>
      </c>
      <c r="F26" s="124" t="s">
        <v>121</v>
      </c>
      <c r="G26" s="131" t="s">
        <v>206</v>
      </c>
      <c r="H26" s="122">
        <v>2</v>
      </c>
      <c r="I26" s="122">
        <v>3</v>
      </c>
      <c r="J26" s="122">
        <v>6</v>
      </c>
      <c r="K26" s="122" t="s">
        <v>51</v>
      </c>
      <c r="L26" s="124" t="s">
        <v>142</v>
      </c>
      <c r="M26" s="145" t="s">
        <v>220</v>
      </c>
      <c r="N26" s="122"/>
      <c r="O26" s="122">
        <v>2</v>
      </c>
      <c r="P26" s="122">
        <v>3</v>
      </c>
      <c r="Q26" s="127">
        <f>O26*P26</f>
        <v>6</v>
      </c>
      <c r="R26" s="148" t="s">
        <v>273</v>
      </c>
      <c r="S26" s="124" t="s">
        <v>155</v>
      </c>
      <c r="T26" s="122" t="s">
        <v>159</v>
      </c>
      <c r="U26" s="131" t="s">
        <v>240</v>
      </c>
      <c r="V26" s="134"/>
      <c r="W26" s="122">
        <v>1</v>
      </c>
      <c r="X26" s="122">
        <v>3</v>
      </c>
      <c r="Y26" s="122">
        <f>W26*X26</f>
        <v>3</v>
      </c>
      <c r="Z26" s="134"/>
      <c r="AA26" s="134"/>
      <c r="AB26" s="129" t="s">
        <v>271</v>
      </c>
      <c r="AC26" s="134"/>
      <c r="AD26" s="122" t="s">
        <v>111</v>
      </c>
      <c r="AE26" s="134"/>
    </row>
    <row r="27" spans="1:32" ht="409.5" x14ac:dyDescent="0.3">
      <c r="A27" s="116"/>
      <c r="B27" s="122" t="s">
        <v>118</v>
      </c>
      <c r="C27" s="116"/>
      <c r="D27" s="116"/>
      <c r="E27" s="132">
        <v>45130</v>
      </c>
      <c r="F27" s="124" t="s">
        <v>126</v>
      </c>
      <c r="G27" s="131" t="s">
        <v>211</v>
      </c>
      <c r="H27" s="122">
        <v>3</v>
      </c>
      <c r="I27" s="122">
        <v>4</v>
      </c>
      <c r="J27" s="122">
        <v>12</v>
      </c>
      <c r="K27" s="124" t="s">
        <v>49</v>
      </c>
      <c r="L27" s="124" t="s">
        <v>142</v>
      </c>
      <c r="M27" s="125" t="s">
        <v>246</v>
      </c>
      <c r="N27" s="124" t="s">
        <v>247</v>
      </c>
      <c r="O27" s="122">
        <v>3</v>
      </c>
      <c r="P27" s="122">
        <v>2</v>
      </c>
      <c r="Q27" s="127">
        <f>O27*P27</f>
        <v>6</v>
      </c>
      <c r="R27" s="155" t="s">
        <v>275</v>
      </c>
      <c r="S27" s="124" t="s">
        <v>126</v>
      </c>
      <c r="T27" s="123">
        <v>45688</v>
      </c>
      <c r="U27" s="131" t="s">
        <v>237</v>
      </c>
      <c r="V27" s="126" t="s">
        <v>243</v>
      </c>
      <c r="W27" s="122">
        <v>3</v>
      </c>
      <c r="X27" s="122">
        <v>2</v>
      </c>
      <c r="Y27" s="154">
        <f>W27*X27</f>
        <v>6</v>
      </c>
      <c r="Z27" s="126" t="s">
        <v>243</v>
      </c>
      <c r="AA27" s="126" t="s">
        <v>243</v>
      </c>
      <c r="AB27" s="129">
        <v>45659</v>
      </c>
      <c r="AC27" s="126" t="s">
        <v>248</v>
      </c>
      <c r="AD27" s="122" t="s">
        <v>111</v>
      </c>
      <c r="AE27" s="134"/>
    </row>
    <row r="28" spans="1:32" ht="349" customHeight="1" x14ac:dyDescent="0.3">
      <c r="A28" s="116"/>
      <c r="B28" s="127" t="s">
        <v>113</v>
      </c>
      <c r="C28" s="116"/>
      <c r="D28" s="116"/>
      <c r="E28" s="132">
        <v>44839</v>
      </c>
      <c r="F28" s="151" t="s">
        <v>125</v>
      </c>
      <c r="G28" s="131" t="s">
        <v>209</v>
      </c>
      <c r="H28" s="122">
        <v>5</v>
      </c>
      <c r="I28" s="122">
        <v>4</v>
      </c>
      <c r="J28" s="122">
        <v>20</v>
      </c>
      <c r="K28" s="133" t="s">
        <v>49</v>
      </c>
      <c r="L28" s="136" t="s">
        <v>144</v>
      </c>
      <c r="M28" s="143" t="s">
        <v>222</v>
      </c>
      <c r="N28" s="122"/>
      <c r="O28" s="127">
        <v>2</v>
      </c>
      <c r="P28" s="127">
        <v>3</v>
      </c>
      <c r="Q28" s="127">
        <f t="shared" si="0"/>
        <v>6</v>
      </c>
      <c r="R28" s="162" t="s">
        <v>259</v>
      </c>
      <c r="S28" s="151" t="s">
        <v>125</v>
      </c>
      <c r="T28" s="129">
        <v>45747</v>
      </c>
      <c r="U28" s="128" t="s">
        <v>268</v>
      </c>
      <c r="V28" s="126" t="s">
        <v>253</v>
      </c>
      <c r="W28" s="122">
        <v>2</v>
      </c>
      <c r="X28" s="122">
        <v>3</v>
      </c>
      <c r="Y28" s="152">
        <f t="shared" si="1"/>
        <v>6</v>
      </c>
      <c r="Z28" s="134"/>
      <c r="AA28" s="134"/>
      <c r="AB28" s="129">
        <v>45643</v>
      </c>
      <c r="AC28" s="167">
        <v>45747</v>
      </c>
      <c r="AD28" s="122" t="s">
        <v>111</v>
      </c>
      <c r="AE28" s="125" t="s">
        <v>269</v>
      </c>
    </row>
    <row r="29" spans="1:32" ht="24" hidden="1" customHeight="1" x14ac:dyDescent="0.3">
      <c r="A29" s="116"/>
      <c r="B29" s="122" t="s">
        <v>114</v>
      </c>
      <c r="C29" s="116"/>
      <c r="D29" s="116"/>
      <c r="E29" s="132">
        <v>44886</v>
      </c>
      <c r="F29" s="124" t="s">
        <v>120</v>
      </c>
      <c r="G29" s="131" t="s">
        <v>210</v>
      </c>
      <c r="H29" s="122">
        <v>3</v>
      </c>
      <c r="I29" s="122">
        <v>5</v>
      </c>
      <c r="J29" s="122">
        <v>15</v>
      </c>
      <c r="K29" s="142" t="s">
        <v>51</v>
      </c>
      <c r="L29" s="136" t="s">
        <v>144</v>
      </c>
      <c r="M29" s="147" t="s">
        <v>223</v>
      </c>
      <c r="N29" s="122"/>
      <c r="O29" s="122">
        <v>2</v>
      </c>
      <c r="P29" s="122">
        <v>3</v>
      </c>
      <c r="Q29" s="127">
        <f t="shared" si="0"/>
        <v>6</v>
      </c>
      <c r="R29" s="131" t="s">
        <v>231</v>
      </c>
      <c r="S29" s="124" t="s">
        <v>120</v>
      </c>
      <c r="T29" s="129">
        <v>45747</v>
      </c>
      <c r="U29" s="146"/>
      <c r="V29" s="134"/>
      <c r="W29" s="122">
        <v>1</v>
      </c>
      <c r="X29" s="122">
        <v>4</v>
      </c>
      <c r="Y29" s="122">
        <f t="shared" si="1"/>
        <v>4</v>
      </c>
      <c r="Z29" s="134"/>
      <c r="AA29" s="134"/>
      <c r="AB29" s="129">
        <v>45585</v>
      </c>
      <c r="AC29" s="134"/>
      <c r="AD29" s="86" t="s">
        <v>112</v>
      </c>
      <c r="AE29" s="99" t="s">
        <v>188</v>
      </c>
    </row>
    <row r="30" spans="1:32" ht="348" x14ac:dyDescent="0.3">
      <c r="A30" s="116"/>
      <c r="B30" s="122" t="s">
        <v>118</v>
      </c>
      <c r="C30" s="116"/>
      <c r="D30" s="116"/>
      <c r="E30" s="132">
        <v>45035</v>
      </c>
      <c r="F30" s="124" t="s">
        <v>126</v>
      </c>
      <c r="G30" s="131" t="s">
        <v>135</v>
      </c>
      <c r="H30" s="122">
        <v>2</v>
      </c>
      <c r="I30" s="122">
        <v>3</v>
      </c>
      <c r="J30" s="122">
        <v>6</v>
      </c>
      <c r="K30" s="124" t="s">
        <v>49</v>
      </c>
      <c r="L30" s="124" t="s">
        <v>142</v>
      </c>
      <c r="M30" s="125" t="s">
        <v>242</v>
      </c>
      <c r="N30" s="122" t="s">
        <v>243</v>
      </c>
      <c r="O30" s="122">
        <v>2</v>
      </c>
      <c r="P30" s="122">
        <v>3</v>
      </c>
      <c r="Q30" s="127">
        <f t="shared" si="0"/>
        <v>6</v>
      </c>
      <c r="R30" s="155" t="s">
        <v>244</v>
      </c>
      <c r="S30" s="124" t="s">
        <v>126</v>
      </c>
      <c r="T30" s="123">
        <v>45432</v>
      </c>
      <c r="U30" s="131" t="s">
        <v>238</v>
      </c>
      <c r="V30" s="126" t="s">
        <v>243</v>
      </c>
      <c r="W30" s="122">
        <v>2</v>
      </c>
      <c r="X30" s="122">
        <v>2</v>
      </c>
      <c r="Y30" s="122">
        <f t="shared" si="1"/>
        <v>4</v>
      </c>
      <c r="Z30" s="126" t="s">
        <v>243</v>
      </c>
      <c r="AA30" s="126" t="s">
        <v>243</v>
      </c>
      <c r="AB30" s="129">
        <v>45659</v>
      </c>
      <c r="AC30" s="126" t="s">
        <v>245</v>
      </c>
      <c r="AD30" s="122" t="s">
        <v>111</v>
      </c>
      <c r="AE30" s="134"/>
    </row>
    <row r="31" spans="1:32" customFormat="1" ht="73.5" hidden="1" x14ac:dyDescent="0.35">
      <c r="A31" s="6"/>
      <c r="B31" s="86" t="s">
        <v>115</v>
      </c>
      <c r="C31" s="6"/>
      <c r="D31" s="6"/>
      <c r="E31" s="108">
        <v>45257</v>
      </c>
      <c r="F31" s="87" t="s">
        <v>123</v>
      </c>
      <c r="G31" s="93" t="s">
        <v>136</v>
      </c>
      <c r="H31" s="8"/>
      <c r="I31" s="8"/>
      <c r="J31" s="8"/>
      <c r="K31" s="96" t="s">
        <v>51</v>
      </c>
      <c r="L31" s="87" t="s">
        <v>140</v>
      </c>
      <c r="M31" s="98" t="s">
        <v>178</v>
      </c>
      <c r="N31" s="3"/>
      <c r="O31" s="90">
        <v>1</v>
      </c>
      <c r="P31" s="86">
        <v>4</v>
      </c>
      <c r="Q31" s="88">
        <f t="shared" si="0"/>
        <v>4</v>
      </c>
      <c r="R31" s="98" t="s">
        <v>151</v>
      </c>
      <c r="S31" s="87" t="s">
        <v>123</v>
      </c>
      <c r="T31" s="105">
        <v>45383</v>
      </c>
      <c r="U31" s="101" t="s">
        <v>169</v>
      </c>
      <c r="V31" s="3"/>
      <c r="W31" s="86">
        <v>1</v>
      </c>
      <c r="X31" s="86">
        <v>4</v>
      </c>
      <c r="Y31" s="91">
        <f t="shared" si="1"/>
        <v>4</v>
      </c>
      <c r="Z31" s="3"/>
      <c r="AA31" s="3"/>
      <c r="AB31" s="104">
        <v>45404</v>
      </c>
      <c r="AC31" s="3"/>
      <c r="AD31" s="86" t="s">
        <v>112</v>
      </c>
      <c r="AE31" s="99" t="s">
        <v>189</v>
      </c>
    </row>
    <row r="32" spans="1:32" customFormat="1" ht="264" hidden="1" customHeight="1" x14ac:dyDescent="0.35">
      <c r="A32" s="6"/>
      <c r="B32" s="86" t="s">
        <v>117</v>
      </c>
      <c r="C32" s="6"/>
      <c r="D32" s="6"/>
      <c r="E32" s="108" t="s">
        <v>184</v>
      </c>
      <c r="F32" s="87" t="s">
        <v>124</v>
      </c>
      <c r="G32" s="93" t="s">
        <v>137</v>
      </c>
      <c r="H32" s="8"/>
      <c r="I32" s="8"/>
      <c r="J32" s="8"/>
      <c r="K32" s="96" t="s">
        <v>51</v>
      </c>
      <c r="L32" s="97" t="s">
        <v>144</v>
      </c>
      <c r="M32" s="100" t="s">
        <v>179</v>
      </c>
      <c r="N32" s="3"/>
      <c r="O32" s="86">
        <v>3</v>
      </c>
      <c r="P32" s="90">
        <v>1</v>
      </c>
      <c r="Q32" s="88">
        <f t="shared" si="0"/>
        <v>3</v>
      </c>
      <c r="R32" s="102" t="s">
        <v>152</v>
      </c>
      <c r="S32" s="87" t="s">
        <v>124</v>
      </c>
      <c r="T32" s="106"/>
      <c r="U32" s="101" t="s">
        <v>170</v>
      </c>
      <c r="V32" s="3"/>
      <c r="W32" s="86">
        <v>3</v>
      </c>
      <c r="X32" s="86">
        <v>1</v>
      </c>
      <c r="Y32" s="86">
        <f t="shared" si="1"/>
        <v>3</v>
      </c>
      <c r="Z32" s="3"/>
      <c r="AA32" s="3"/>
      <c r="AB32" s="104">
        <v>45400</v>
      </c>
      <c r="AC32" s="3"/>
      <c r="AD32" s="86" t="s">
        <v>112</v>
      </c>
      <c r="AE32" s="107"/>
    </row>
    <row r="33" spans="1:31" customFormat="1" ht="72.5" hidden="1" x14ac:dyDescent="0.35">
      <c r="A33" s="6"/>
      <c r="B33" s="86" t="s">
        <v>113</v>
      </c>
      <c r="C33" s="6"/>
      <c r="D33" s="6"/>
      <c r="E33" s="108" t="s">
        <v>182</v>
      </c>
      <c r="F33" s="87" t="s">
        <v>119</v>
      </c>
      <c r="G33" s="93" t="s">
        <v>138</v>
      </c>
      <c r="H33" s="8"/>
      <c r="I33" s="8"/>
      <c r="J33" s="8"/>
      <c r="K33" s="96" t="s">
        <v>49</v>
      </c>
      <c r="L33" s="86" t="s">
        <v>144</v>
      </c>
      <c r="M33" s="107"/>
      <c r="N33" s="3"/>
      <c r="O33" s="86">
        <v>1</v>
      </c>
      <c r="P33" s="86">
        <v>3</v>
      </c>
      <c r="Q33" s="88">
        <f t="shared" si="0"/>
        <v>3</v>
      </c>
      <c r="R33" s="89" t="s">
        <v>153</v>
      </c>
      <c r="S33" s="87" t="s">
        <v>119</v>
      </c>
      <c r="T33" s="106"/>
      <c r="U33" s="89" t="s">
        <v>167</v>
      </c>
      <c r="V33" s="3"/>
      <c r="W33" s="86">
        <v>1</v>
      </c>
      <c r="X33" s="86">
        <v>3</v>
      </c>
      <c r="Y33" s="86">
        <f t="shared" si="1"/>
        <v>3</v>
      </c>
      <c r="Z33" s="3"/>
      <c r="AA33" s="3"/>
      <c r="AB33" s="104">
        <v>45257</v>
      </c>
      <c r="AC33" s="3"/>
      <c r="AD33" s="86" t="s">
        <v>112</v>
      </c>
      <c r="AE33" s="100" t="s">
        <v>190</v>
      </c>
    </row>
    <row r="34" spans="1:31" ht="117" x14ac:dyDescent="0.3">
      <c r="A34" s="116"/>
      <c r="B34" s="122" t="s">
        <v>117</v>
      </c>
      <c r="C34" s="116"/>
      <c r="D34" s="116" t="s">
        <v>250</v>
      </c>
      <c r="E34" s="132">
        <v>45489</v>
      </c>
      <c r="F34" s="124" t="s">
        <v>124</v>
      </c>
      <c r="G34" s="131" t="s">
        <v>224</v>
      </c>
      <c r="H34" s="122">
        <v>2</v>
      </c>
      <c r="I34" s="122">
        <v>2</v>
      </c>
      <c r="J34" s="122">
        <v>4</v>
      </c>
      <c r="K34" s="133" t="s">
        <v>49</v>
      </c>
      <c r="L34" s="124" t="s">
        <v>143</v>
      </c>
      <c r="M34" s="125" t="s">
        <v>225</v>
      </c>
      <c r="N34" s="134" t="s">
        <v>193</v>
      </c>
      <c r="O34" s="122">
        <v>1</v>
      </c>
      <c r="P34" s="122">
        <v>2</v>
      </c>
      <c r="Q34" s="127">
        <f t="shared" si="0"/>
        <v>2</v>
      </c>
      <c r="R34" s="131" t="s">
        <v>251</v>
      </c>
      <c r="S34" s="124" t="s">
        <v>124</v>
      </c>
      <c r="T34" s="129">
        <v>45566</v>
      </c>
      <c r="U34" s="131" t="s">
        <v>236</v>
      </c>
      <c r="V34" s="131" t="s">
        <v>243</v>
      </c>
      <c r="W34" s="122">
        <v>1</v>
      </c>
      <c r="X34" s="122">
        <v>1</v>
      </c>
      <c r="Y34" s="122">
        <f t="shared" si="1"/>
        <v>1</v>
      </c>
      <c r="Z34" s="134"/>
      <c r="AA34" s="134"/>
      <c r="AB34" s="129">
        <v>45646</v>
      </c>
      <c r="AC34" s="134"/>
      <c r="AD34" s="122" t="s">
        <v>111</v>
      </c>
      <c r="AE34" s="134"/>
    </row>
    <row r="35" spans="1:31" customFormat="1" ht="23" hidden="1" customHeight="1" x14ac:dyDescent="0.35">
      <c r="A35" s="6"/>
      <c r="B35" s="86" t="s">
        <v>117</v>
      </c>
      <c r="C35" s="6"/>
      <c r="D35" s="6"/>
      <c r="E35" s="108">
        <v>45163</v>
      </c>
      <c r="F35" s="87" t="s">
        <v>124</v>
      </c>
      <c r="G35" s="103" t="s">
        <v>139</v>
      </c>
      <c r="H35" s="8"/>
      <c r="I35" s="8"/>
      <c r="J35" s="8"/>
      <c r="K35" s="95" t="s">
        <v>51</v>
      </c>
      <c r="L35" s="86" t="s">
        <v>140</v>
      </c>
      <c r="M35" s="99" t="s">
        <v>181</v>
      </c>
      <c r="N35" s="3"/>
      <c r="O35" s="86">
        <v>1</v>
      </c>
      <c r="P35" s="86">
        <v>1</v>
      </c>
      <c r="Q35" s="88">
        <f t="shared" si="0"/>
        <v>1</v>
      </c>
      <c r="R35" s="89" t="s">
        <v>154</v>
      </c>
      <c r="S35" s="87" t="s">
        <v>124</v>
      </c>
      <c r="T35" s="104">
        <v>45264</v>
      </c>
      <c r="U35" s="89" t="s">
        <v>172</v>
      </c>
      <c r="V35" s="3"/>
      <c r="W35" s="86">
        <v>2</v>
      </c>
      <c r="X35" s="86">
        <v>3</v>
      </c>
      <c r="Y35" s="86">
        <f t="shared" si="1"/>
        <v>6</v>
      </c>
      <c r="Z35" s="3"/>
      <c r="AA35" s="3"/>
      <c r="AB35" s="104">
        <v>45314</v>
      </c>
      <c r="AC35" s="3"/>
      <c r="AD35" s="90" t="s">
        <v>112</v>
      </c>
      <c r="AE35" s="99" t="s">
        <v>194</v>
      </c>
    </row>
    <row r="36" spans="1:31" ht="65" x14ac:dyDescent="0.3">
      <c r="A36" s="116"/>
      <c r="B36" s="122" t="s">
        <v>113</v>
      </c>
      <c r="C36" s="116"/>
      <c r="D36" s="116"/>
      <c r="E36" s="132">
        <v>45495</v>
      </c>
      <c r="F36" s="124" t="s">
        <v>121</v>
      </c>
      <c r="G36" s="131" t="s">
        <v>212</v>
      </c>
      <c r="H36" s="122">
        <v>2</v>
      </c>
      <c r="I36" s="122">
        <v>3</v>
      </c>
      <c r="J36" s="122">
        <v>6</v>
      </c>
      <c r="K36" s="153" t="s">
        <v>50</v>
      </c>
      <c r="L36" s="122" t="s">
        <v>140</v>
      </c>
      <c r="M36" s="125" t="s">
        <v>180</v>
      </c>
      <c r="N36" s="134"/>
      <c r="O36" s="122">
        <v>2</v>
      </c>
      <c r="P36" s="122">
        <v>3</v>
      </c>
      <c r="Q36" s="127">
        <f t="shared" si="0"/>
        <v>6</v>
      </c>
      <c r="R36" s="125" t="s">
        <v>274</v>
      </c>
      <c r="S36" s="124" t="s">
        <v>121</v>
      </c>
      <c r="T36" s="123">
        <v>45536</v>
      </c>
      <c r="U36" s="125" t="s">
        <v>171</v>
      </c>
      <c r="V36" s="134"/>
      <c r="W36" s="122">
        <v>1</v>
      </c>
      <c r="X36" s="122">
        <v>1</v>
      </c>
      <c r="Y36" s="122">
        <f t="shared" si="1"/>
        <v>1</v>
      </c>
      <c r="Z36" s="134"/>
      <c r="AA36" s="134"/>
      <c r="AB36" s="129" t="s">
        <v>271</v>
      </c>
      <c r="AC36" s="134"/>
      <c r="AD36" s="122" t="s">
        <v>111</v>
      </c>
      <c r="AE36" s="126"/>
    </row>
  </sheetData>
  <autoFilter ref="A6:AF36" xr:uid="{FE53C95F-9678-4727-8601-D91EE055C7DE}">
    <filterColumn colId="7" showButton="0"/>
    <filterColumn colId="8" showButton="0"/>
    <filterColumn colId="14" showButton="0"/>
    <filterColumn colId="15" showButton="0"/>
    <filterColumn colId="22" showButton="0"/>
    <filterColumn colId="23" showButton="0"/>
    <filterColumn colId="29">
      <filters>
        <filter val="Open"/>
      </filters>
    </filterColumn>
    <sortState xmlns:xlrd2="http://schemas.microsoft.com/office/spreadsheetml/2017/richdata2" ref="A7:AF36">
      <sortCondition descending="1" ref="O6:O36"/>
    </sortState>
  </autoFilter>
  <mergeCells count="3">
    <mergeCell ref="O6:Q6"/>
    <mergeCell ref="W6:Y6"/>
    <mergeCell ref="H6:J6"/>
  </mergeCells>
  <conditionalFormatting sqref="F24 F10 F18 F13 Q8:Q36">
    <cfRule type="cellIs" dxfId="149" priority="60" stopIfTrue="1" operator="between">
      <formula>15</formula>
      <formula>25</formula>
    </cfRule>
    <cfRule type="cellIs" dxfId="148" priority="61" stopIfTrue="1" operator="between">
      <formula>8</formula>
      <formula>14.9</formula>
    </cfRule>
    <cfRule type="cellIs" dxfId="147" priority="62" stopIfTrue="1" operator="between">
      <formula>1</formula>
      <formula>7.9</formula>
    </cfRule>
  </conditionalFormatting>
  <conditionalFormatting sqref="F19:F20">
    <cfRule type="cellIs" dxfId="146" priority="57" stopIfTrue="1" operator="between">
      <formula>16</formula>
      <formula>25</formula>
    </cfRule>
    <cfRule type="cellIs" dxfId="145" priority="58" stopIfTrue="1" operator="between">
      <formula>8</formula>
      <formula>15</formula>
    </cfRule>
    <cfRule type="cellIs" dxfId="144" priority="59" stopIfTrue="1" operator="between">
      <formula>1</formula>
      <formula>7</formula>
    </cfRule>
  </conditionalFormatting>
  <conditionalFormatting sqref="F12">
    <cfRule type="cellIs" dxfId="143" priority="54" stopIfTrue="1" operator="between">
      <formula>16</formula>
      <formula>25</formula>
    </cfRule>
    <cfRule type="cellIs" dxfId="142" priority="55" stopIfTrue="1" operator="between">
      <formula>8</formula>
      <formula>15</formula>
    </cfRule>
    <cfRule type="cellIs" dxfId="141" priority="56" stopIfTrue="1" operator="between">
      <formula>1</formula>
      <formula>7</formula>
    </cfRule>
  </conditionalFormatting>
  <conditionalFormatting sqref="F11">
    <cfRule type="cellIs" dxfId="140" priority="51" stopIfTrue="1" operator="between">
      <formula>16</formula>
      <formula>25</formula>
    </cfRule>
    <cfRule type="cellIs" dxfId="139" priority="52" stopIfTrue="1" operator="between">
      <formula>8</formula>
      <formula>15</formula>
    </cfRule>
    <cfRule type="cellIs" dxfId="138" priority="53" stopIfTrue="1" operator="between">
      <formula>1</formula>
      <formula>7</formula>
    </cfRule>
  </conditionalFormatting>
  <conditionalFormatting sqref="F17">
    <cfRule type="cellIs" dxfId="137" priority="48" stopIfTrue="1" operator="between">
      <formula>16</formula>
      <formula>25</formula>
    </cfRule>
    <cfRule type="cellIs" dxfId="136" priority="49" stopIfTrue="1" operator="between">
      <formula>8</formula>
      <formula>15</formula>
    </cfRule>
    <cfRule type="cellIs" dxfId="135" priority="50" stopIfTrue="1" operator="between">
      <formula>1</formula>
      <formula>7</formula>
    </cfRule>
  </conditionalFormatting>
  <conditionalFormatting sqref="K14">
    <cfRule type="iconSet" priority="38">
      <iconSet iconSet="3ArrowsGray">
        <cfvo type="percent" val="0"/>
        <cfvo type="percent" val="33"/>
        <cfvo type="percent" val="67"/>
      </iconSet>
    </cfRule>
  </conditionalFormatting>
  <conditionalFormatting sqref="K19">
    <cfRule type="iconSet" priority="37">
      <iconSet iconSet="3ArrowsGray">
        <cfvo type="percent" val="0"/>
        <cfvo type="percent" val="33"/>
        <cfvo type="percent" val="67"/>
      </iconSet>
    </cfRule>
  </conditionalFormatting>
  <conditionalFormatting sqref="K18">
    <cfRule type="iconSet" priority="40">
      <iconSet iconSet="3ArrowsGray">
        <cfvo type="percent" val="0"/>
        <cfvo type="percent" val="33"/>
        <cfvo type="percent" val="67"/>
      </iconSet>
    </cfRule>
  </conditionalFormatting>
  <conditionalFormatting sqref="K8:K11">
    <cfRule type="iconSet" priority="35">
      <iconSet iconSet="3ArrowsGray">
        <cfvo type="percent" val="0"/>
        <cfvo type="percent" val="33"/>
        <cfvo type="percent" val="67"/>
      </iconSet>
    </cfRule>
  </conditionalFormatting>
  <conditionalFormatting sqref="K24 K13">
    <cfRule type="iconSet" priority="41">
      <iconSet iconSet="3ArrowsGray">
        <cfvo type="percent" val="0"/>
        <cfvo type="percent" val="33"/>
        <cfvo type="percent" val="67"/>
      </iconSet>
    </cfRule>
  </conditionalFormatting>
  <conditionalFormatting sqref="K12 K17">
    <cfRule type="iconSet" priority="34">
      <iconSet iconSet="3ArrowsGray">
        <cfvo type="percent" val="0"/>
        <cfvo type="percent" val="33"/>
        <cfvo type="percent" val="67"/>
      </iconSet>
    </cfRule>
  </conditionalFormatting>
  <conditionalFormatting sqref="K29">
    <cfRule type="iconSet" priority="32">
      <iconSet iconSet="3ArrowsGray">
        <cfvo type="percent" val="0"/>
        <cfvo type="percent" val="33"/>
        <cfvo type="percent" val="67"/>
      </iconSet>
    </cfRule>
  </conditionalFormatting>
  <conditionalFormatting sqref="K21">
    <cfRule type="iconSet" priority="31">
      <iconSet iconSet="3ArrowsGray">
        <cfvo type="percent" val="0"/>
        <cfvo type="percent" val="33"/>
        <cfvo type="percent" val="67"/>
      </iconSet>
    </cfRule>
  </conditionalFormatting>
  <conditionalFormatting sqref="K26">
    <cfRule type="iconSet" priority="30">
      <iconSet iconSet="3ArrowsGray">
        <cfvo type="percent" val="0"/>
        <cfvo type="percent" val="33"/>
        <cfvo type="percent" val="67"/>
      </iconSet>
    </cfRule>
  </conditionalFormatting>
  <conditionalFormatting sqref="K20">
    <cfRule type="iconSet" priority="33">
      <iconSet iconSet="3ArrowsGray">
        <cfvo type="percent" val="0"/>
        <cfvo type="percent" val="33"/>
        <cfvo type="percent" val="67"/>
      </iconSet>
    </cfRule>
  </conditionalFormatting>
  <conditionalFormatting sqref="K27">
    <cfRule type="iconSet" priority="29">
      <iconSet iconSet="3ArrowsGray">
        <cfvo type="percent" val="0"/>
        <cfvo type="percent" val="33"/>
        <cfvo type="percent" val="67"/>
      </iconSet>
    </cfRule>
  </conditionalFormatting>
  <conditionalFormatting sqref="K22">
    <cfRule type="iconSet" priority="28">
      <iconSet iconSet="3ArrowsGray">
        <cfvo type="percent" val="0"/>
        <cfvo type="percent" val="33"/>
        <cfvo type="percent" val="67"/>
      </iconSet>
    </cfRule>
  </conditionalFormatting>
  <conditionalFormatting sqref="K31:K34">
    <cfRule type="iconSet" priority="27">
      <iconSet iconSet="3ArrowsGray">
        <cfvo type="percent" val="0"/>
        <cfvo type="percent" val="33"/>
        <cfvo type="percent" val="67"/>
      </iconSet>
    </cfRule>
  </conditionalFormatting>
  <conditionalFormatting sqref="K35:K36 K16">
    <cfRule type="iconSet" priority="26">
      <iconSet iconSet="3ArrowsGray">
        <cfvo type="percent" val="0"/>
        <cfvo type="percent" val="33"/>
        <cfvo type="percent" val="67"/>
      </iconSet>
    </cfRule>
  </conditionalFormatting>
  <conditionalFormatting sqref="S24 S13">
    <cfRule type="cellIs" dxfId="134" priority="23" stopIfTrue="1" operator="between">
      <formula>15</formula>
      <formula>25</formula>
    </cfRule>
    <cfRule type="cellIs" dxfId="133" priority="24" stopIfTrue="1" operator="between">
      <formula>8</formula>
      <formula>14.9</formula>
    </cfRule>
    <cfRule type="cellIs" dxfId="132" priority="25" stopIfTrue="1" operator="between">
      <formula>1</formula>
      <formula>7.9</formula>
    </cfRule>
  </conditionalFormatting>
  <conditionalFormatting sqref="S10 S18">
    <cfRule type="cellIs" dxfId="131" priority="20" stopIfTrue="1" operator="between">
      <formula>15</formula>
      <formula>25</formula>
    </cfRule>
    <cfRule type="cellIs" dxfId="130" priority="21" stopIfTrue="1" operator="between">
      <formula>8</formula>
      <formula>14.9</formula>
    </cfRule>
    <cfRule type="cellIs" dxfId="129" priority="22" stopIfTrue="1" operator="between">
      <formula>1</formula>
      <formula>7.9</formula>
    </cfRule>
  </conditionalFormatting>
  <conditionalFormatting sqref="S19:S20">
    <cfRule type="cellIs" dxfId="128" priority="17" stopIfTrue="1" operator="between">
      <formula>16</formula>
      <formula>25</formula>
    </cfRule>
    <cfRule type="cellIs" dxfId="127" priority="18" stopIfTrue="1" operator="between">
      <formula>8</formula>
      <formula>15</formula>
    </cfRule>
    <cfRule type="cellIs" dxfId="126" priority="19" stopIfTrue="1" operator="between">
      <formula>1</formula>
      <formula>7</formula>
    </cfRule>
  </conditionalFormatting>
  <conditionalFormatting sqref="S12">
    <cfRule type="cellIs" dxfId="125" priority="14" stopIfTrue="1" operator="between">
      <formula>16</formula>
      <formula>25</formula>
    </cfRule>
    <cfRule type="cellIs" dxfId="124" priority="15" stopIfTrue="1" operator="between">
      <formula>8</formula>
      <formula>15</formula>
    </cfRule>
    <cfRule type="cellIs" dxfId="123" priority="16" stopIfTrue="1" operator="between">
      <formula>1</formula>
      <formula>7</formula>
    </cfRule>
  </conditionalFormatting>
  <conditionalFormatting sqref="S11">
    <cfRule type="cellIs" dxfId="122" priority="11" stopIfTrue="1" operator="between">
      <formula>16</formula>
      <formula>25</formula>
    </cfRule>
    <cfRule type="cellIs" dxfId="121" priority="12" stopIfTrue="1" operator="between">
      <formula>8</formula>
      <formula>15</formula>
    </cfRule>
    <cfRule type="cellIs" dxfId="120" priority="13" stopIfTrue="1" operator="between">
      <formula>1</formula>
      <formula>7</formula>
    </cfRule>
  </conditionalFormatting>
  <conditionalFormatting sqref="S17">
    <cfRule type="cellIs" dxfId="119" priority="8" stopIfTrue="1" operator="between">
      <formula>16</formula>
      <formula>25</formula>
    </cfRule>
    <cfRule type="cellIs" dxfId="118" priority="9" stopIfTrue="1" operator="between">
      <formula>8</formula>
      <formula>15</formula>
    </cfRule>
    <cfRule type="cellIs" dxfId="117" priority="10" stopIfTrue="1" operator="between">
      <formula>1</formula>
      <formula>7</formula>
    </cfRule>
  </conditionalFormatting>
  <conditionalFormatting sqref="Y8:Y36">
    <cfRule type="cellIs" dxfId="116" priority="4" operator="between">
      <formula>7</formula>
      <formula>12</formula>
    </cfRule>
    <cfRule type="cellIs" dxfId="115" priority="5" operator="between">
      <formula>4</formula>
      <formula>6</formula>
    </cfRule>
    <cfRule type="cellIs" dxfId="114" priority="6" operator="greaterThan">
      <formula>13</formula>
    </cfRule>
    <cfRule type="cellIs" dxfId="113" priority="7" operator="between">
      <formula>1</formula>
      <formula>3</formula>
    </cfRule>
  </conditionalFormatting>
  <dataValidations count="2">
    <dataValidation allowBlank="1" showInputMessage="1" sqref="F24 S24 S17:S20 S10:S11 S12:S13 F17:F20 F10:F11 F12:F13" xr:uid="{B2F9FB0E-38A1-428B-819B-4FEFABD9F452}"/>
    <dataValidation type="list" allowBlank="1" showInputMessage="1" showErrorMessage="1" sqref="K8:K36" xr:uid="{C8A98971-C21F-43A4-A007-7448F7E81AEF}">
      <formula1>"↑,↓,↔, New"</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A57E189-E449-4191-8E85-05AD0E1226F0}">
          <x14:formula1>
            <xm:f>Lists!$B$3:$B$5</xm:f>
          </x14:formula1>
          <xm:sqref>D8:D11 D12:D17</xm:sqref>
        </x14:dataValidation>
        <x14:dataValidation type="list" allowBlank="1" showInputMessage="1" showErrorMessage="1" xr:uid="{44E2AC53-EC07-4F37-ABEF-1B37E6099EC3}">
          <x14:formula1>
            <xm:f>Lists!$B$8:$B$20</xm:f>
          </x14:formula1>
          <xm:sqref>C8:C11 C12:C17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A7246-A549-4023-81C6-36B72C6C5029}">
  <dimension ref="B2:B15"/>
  <sheetViews>
    <sheetView workbookViewId="0">
      <selection activeCell="T64" sqref="T64"/>
    </sheetView>
  </sheetViews>
  <sheetFormatPr defaultRowHeight="14.5" x14ac:dyDescent="0.35"/>
  <sheetData>
    <row r="2" spans="2:2" x14ac:dyDescent="0.35">
      <c r="B2" s="15"/>
    </row>
    <row r="15" spans="2:2" x14ac:dyDescent="0.35">
      <c r="B15" s="15"/>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2A33-E5A7-4435-A67F-C797500E34DA}">
  <sheetPr>
    <pageSetUpPr fitToPage="1"/>
  </sheetPr>
  <dimension ref="A1:R30"/>
  <sheetViews>
    <sheetView topLeftCell="A2" zoomScale="70" zoomScaleNormal="70" workbookViewId="0">
      <pane ySplit="2" topLeftCell="A4" activePane="bottomLeft" state="frozen"/>
      <selection activeCell="A2" sqref="A2"/>
      <selection pane="bottomLeft" activeCell="H7" sqref="H7"/>
    </sheetView>
  </sheetViews>
  <sheetFormatPr defaultColWidth="9.36328125" defaultRowHeight="18.5" x14ac:dyDescent="0.45"/>
  <cols>
    <col min="1" max="2" width="16" style="22" customWidth="1"/>
    <col min="3" max="3" width="16.54296875" style="16" customWidth="1"/>
    <col min="4" max="4" width="22.6328125" style="23" customWidth="1"/>
    <col min="5" max="5" width="51.6328125" style="24" customWidth="1"/>
    <col min="6" max="6" width="10.453125" style="24" customWidth="1"/>
    <col min="7" max="7" width="56.7265625" style="24" customWidth="1"/>
    <col min="8" max="8" width="50.26953125" style="24" customWidth="1"/>
    <col min="9" max="9" width="26.6328125" style="24" customWidth="1"/>
    <col min="10" max="11" width="31.6328125" style="24" customWidth="1"/>
    <col min="12" max="12" width="55.08984375" style="16" customWidth="1"/>
    <col min="13" max="13" width="32.36328125" style="16" customWidth="1"/>
    <col min="14" max="15" width="14.6328125" style="16" customWidth="1"/>
    <col min="16" max="16" width="13.36328125" style="16" customWidth="1"/>
    <col min="17" max="17" width="14.54296875" style="16" customWidth="1"/>
    <col min="18" max="18" width="46.26953125" style="16" customWidth="1"/>
    <col min="19" max="16384" width="9.36328125" style="16"/>
  </cols>
  <sheetData>
    <row r="1" spans="1:18" customFormat="1" ht="44.25" customHeight="1" x14ac:dyDescent="0.7">
      <c r="A1" s="176" t="s">
        <v>90</v>
      </c>
      <c r="B1" s="177"/>
      <c r="C1" s="177"/>
      <c r="D1" s="178"/>
      <c r="E1" s="29" t="s">
        <v>91</v>
      </c>
      <c r="F1" s="179"/>
      <c r="G1" s="180"/>
      <c r="H1" s="180"/>
      <c r="I1" s="180"/>
      <c r="J1" s="180"/>
      <c r="K1" s="180"/>
      <c r="L1" s="180"/>
      <c r="M1" s="180"/>
      <c r="N1" s="180"/>
      <c r="O1" s="180"/>
      <c r="P1" s="180"/>
      <c r="Q1" s="180"/>
      <c r="R1" s="180"/>
    </row>
    <row r="2" spans="1:18" customFormat="1" ht="99.5" customHeight="1" x14ac:dyDescent="0.35">
      <c r="A2" s="30"/>
      <c r="B2" s="31"/>
      <c r="C2" s="31"/>
      <c r="D2" s="32"/>
      <c r="E2" s="33" t="s">
        <v>92</v>
      </c>
      <c r="F2" s="181"/>
      <c r="G2" s="182"/>
      <c r="H2" s="182"/>
      <c r="I2" s="182"/>
      <c r="J2" s="182"/>
      <c r="K2" s="182"/>
      <c r="L2" s="28"/>
      <c r="M2" s="28"/>
      <c r="N2" s="28"/>
      <c r="O2" s="28"/>
      <c r="P2" s="28"/>
      <c r="Q2" s="28"/>
      <c r="R2" s="28"/>
    </row>
    <row r="3" spans="1:18" ht="92.25" customHeight="1" x14ac:dyDescent="0.45">
      <c r="A3" s="34" t="s">
        <v>66</v>
      </c>
      <c r="B3" s="34" t="s">
        <v>93</v>
      </c>
      <c r="C3" s="34" t="s">
        <v>71</v>
      </c>
      <c r="D3" s="34" t="s">
        <v>67</v>
      </c>
      <c r="E3" s="34" t="s">
        <v>68</v>
      </c>
      <c r="F3" s="35" t="s">
        <v>69</v>
      </c>
      <c r="G3" s="34" t="s">
        <v>23</v>
      </c>
      <c r="H3" s="34" t="s">
        <v>94</v>
      </c>
      <c r="I3" s="34" t="s">
        <v>70</v>
      </c>
      <c r="J3" s="34" t="s">
        <v>95</v>
      </c>
      <c r="K3" s="34" t="s">
        <v>96</v>
      </c>
      <c r="L3" s="34" t="s">
        <v>97</v>
      </c>
      <c r="M3" s="34" t="s">
        <v>98</v>
      </c>
      <c r="N3" s="34" t="s">
        <v>12</v>
      </c>
      <c r="O3" s="34" t="s">
        <v>99</v>
      </c>
      <c r="P3" s="34" t="s">
        <v>100</v>
      </c>
      <c r="Q3" s="36" t="s">
        <v>13</v>
      </c>
      <c r="R3" s="36" t="s">
        <v>14</v>
      </c>
    </row>
    <row r="4" spans="1:18" ht="101.5" x14ac:dyDescent="0.45">
      <c r="A4" s="37" t="s">
        <v>72</v>
      </c>
      <c r="B4" s="37" t="s">
        <v>101</v>
      </c>
      <c r="C4" s="37" t="s">
        <v>78</v>
      </c>
      <c r="D4" s="37" t="s">
        <v>73</v>
      </c>
      <c r="E4" s="37" t="s">
        <v>74</v>
      </c>
      <c r="F4" s="37" t="s">
        <v>75</v>
      </c>
      <c r="G4" s="37" t="s">
        <v>102</v>
      </c>
      <c r="H4" s="37" t="s">
        <v>76</v>
      </c>
      <c r="I4" s="37" t="s">
        <v>28</v>
      </c>
      <c r="J4" s="37" t="s">
        <v>31</v>
      </c>
      <c r="K4" s="37" t="s">
        <v>103</v>
      </c>
      <c r="L4" s="37" t="s">
        <v>77</v>
      </c>
      <c r="M4" s="37" t="s">
        <v>104</v>
      </c>
      <c r="N4" s="37" t="s">
        <v>79</v>
      </c>
      <c r="O4" s="37" t="s">
        <v>105</v>
      </c>
      <c r="P4" s="37" t="s">
        <v>80</v>
      </c>
      <c r="Q4" s="38" t="s">
        <v>106</v>
      </c>
      <c r="R4" s="38" t="s">
        <v>81</v>
      </c>
    </row>
    <row r="5" spans="1:18" s="17" customFormat="1" ht="92.5" customHeight="1" x14ac:dyDescent="0.35">
      <c r="A5" s="39"/>
      <c r="B5" s="39"/>
      <c r="C5" s="40"/>
      <c r="D5" s="41"/>
      <c r="E5" s="42"/>
      <c r="F5" s="41"/>
      <c r="G5" s="43"/>
      <c r="H5" s="43"/>
      <c r="I5" s="43"/>
      <c r="J5" s="44"/>
      <c r="K5" s="44"/>
      <c r="L5" s="45"/>
      <c r="M5" s="45"/>
      <c r="N5" s="40"/>
      <c r="O5" s="40"/>
      <c r="P5" s="41"/>
      <c r="Q5" s="40"/>
      <c r="R5" s="46"/>
    </row>
    <row r="6" spans="1:18" s="17" customFormat="1" ht="80" customHeight="1" x14ac:dyDescent="0.35">
      <c r="A6" s="47"/>
      <c r="B6" s="47"/>
      <c r="C6" s="48"/>
      <c r="D6" s="49"/>
      <c r="E6" s="50"/>
      <c r="F6" s="51"/>
      <c r="G6" s="50"/>
      <c r="H6" s="50"/>
      <c r="I6" s="50"/>
      <c r="J6" s="50"/>
      <c r="K6" s="50"/>
      <c r="L6" s="52"/>
      <c r="M6" s="52"/>
      <c r="N6" s="53"/>
      <c r="O6" s="53"/>
      <c r="P6" s="51"/>
      <c r="Q6" s="54"/>
      <c r="R6" s="55"/>
    </row>
    <row r="7" spans="1:18" s="17" customFormat="1" ht="88.5" customHeight="1" x14ac:dyDescent="0.35">
      <c r="A7" s="47"/>
      <c r="B7" s="47"/>
      <c r="C7" s="56"/>
      <c r="D7" s="49"/>
      <c r="E7" s="50"/>
      <c r="F7" s="51"/>
      <c r="G7" s="50"/>
      <c r="H7" s="50"/>
      <c r="I7" s="57"/>
      <c r="J7" s="57"/>
      <c r="K7" s="57"/>
      <c r="L7" s="52"/>
      <c r="M7" s="52"/>
      <c r="N7" s="53"/>
      <c r="O7" s="53"/>
      <c r="P7" s="51"/>
      <c r="Q7" s="54"/>
      <c r="R7" s="55"/>
    </row>
    <row r="8" spans="1:18" s="17" customFormat="1" ht="94" customHeight="1" x14ac:dyDescent="0.35">
      <c r="A8" s="47"/>
      <c r="B8" s="47"/>
      <c r="C8" s="40"/>
      <c r="D8" s="49"/>
      <c r="E8" s="42"/>
      <c r="F8" s="51"/>
      <c r="G8" s="58"/>
      <c r="H8" s="58"/>
      <c r="I8" s="59"/>
      <c r="J8" s="57"/>
      <c r="K8" s="57"/>
      <c r="L8" s="52"/>
      <c r="M8" s="52"/>
      <c r="N8" s="40"/>
      <c r="O8" s="40"/>
      <c r="P8" s="51"/>
      <c r="Q8" s="54"/>
      <c r="R8" s="55"/>
    </row>
    <row r="9" spans="1:18" s="17" customFormat="1" ht="113.75" customHeight="1" x14ac:dyDescent="0.35">
      <c r="A9" s="60"/>
      <c r="B9" s="60"/>
      <c r="C9" s="54"/>
      <c r="D9" s="39"/>
      <c r="E9" s="61"/>
      <c r="F9" s="51"/>
      <c r="G9" s="62"/>
      <c r="H9" s="62"/>
      <c r="I9" s="59"/>
      <c r="J9" s="57"/>
      <c r="K9" s="57"/>
      <c r="L9" s="57"/>
      <c r="M9" s="63"/>
      <c r="N9" s="64"/>
      <c r="O9" s="64"/>
      <c r="P9" s="51"/>
      <c r="Q9" s="65"/>
      <c r="R9" s="55"/>
    </row>
    <row r="10" spans="1:18" s="17" customFormat="1" ht="98" customHeight="1" x14ac:dyDescent="0.35">
      <c r="A10" s="47"/>
      <c r="B10" s="47"/>
      <c r="C10" s="40"/>
      <c r="D10" s="49"/>
      <c r="E10" s="66"/>
      <c r="F10" s="41"/>
      <c r="G10" s="67"/>
      <c r="H10" s="67"/>
      <c r="I10" s="67"/>
      <c r="J10" s="57"/>
      <c r="K10" s="57"/>
      <c r="L10" s="46"/>
      <c r="M10" s="46"/>
      <c r="N10" s="40"/>
      <c r="O10" s="40"/>
      <c r="P10" s="41"/>
      <c r="Q10" s="40"/>
      <c r="R10" s="46"/>
    </row>
    <row r="11" spans="1:18" s="17" customFormat="1" ht="111.5" customHeight="1" x14ac:dyDescent="0.35">
      <c r="A11" s="47"/>
      <c r="B11" s="47"/>
      <c r="C11" s="40"/>
      <c r="D11" s="49"/>
      <c r="E11" s="66"/>
      <c r="F11" s="41"/>
      <c r="G11" s="67"/>
      <c r="H11" s="67"/>
      <c r="I11" s="67"/>
      <c r="J11" s="54"/>
      <c r="K11" s="54"/>
      <c r="L11" s="46"/>
      <c r="M11" s="46"/>
      <c r="N11" s="40"/>
      <c r="O11" s="40"/>
      <c r="P11" s="41"/>
      <c r="Q11" s="40"/>
      <c r="R11" s="46"/>
    </row>
    <row r="12" spans="1:18" s="17" customFormat="1" ht="119" customHeight="1" x14ac:dyDescent="0.35">
      <c r="A12" s="68"/>
      <c r="B12" s="68"/>
      <c r="C12" s="40"/>
      <c r="D12" s="69"/>
      <c r="E12" s="70"/>
      <c r="F12" s="41"/>
      <c r="G12" s="71"/>
      <c r="H12" s="71"/>
      <c r="I12" s="2"/>
      <c r="J12" s="54"/>
      <c r="K12" s="54"/>
      <c r="L12" s="46"/>
      <c r="M12" s="46"/>
      <c r="N12" s="40"/>
      <c r="O12" s="40"/>
      <c r="P12" s="41"/>
      <c r="Q12" s="40"/>
      <c r="R12" s="46"/>
    </row>
    <row r="13" spans="1:18" s="17" customFormat="1" ht="121" customHeight="1" x14ac:dyDescent="0.35">
      <c r="A13" s="68"/>
      <c r="B13" s="68"/>
      <c r="C13" s="40"/>
      <c r="D13" s="39"/>
      <c r="E13" s="72"/>
      <c r="F13" s="41"/>
      <c r="G13" s="71"/>
      <c r="H13" s="71"/>
      <c r="I13" s="51"/>
      <c r="J13" s="54"/>
      <c r="K13" s="54"/>
      <c r="L13" s="46"/>
      <c r="M13" s="46"/>
      <c r="N13" s="40"/>
      <c r="O13" s="40"/>
      <c r="P13" s="41"/>
      <c r="Q13" s="40"/>
      <c r="R13" s="46"/>
    </row>
    <row r="14" spans="1:18" s="17" customFormat="1" ht="126.5" customHeight="1" x14ac:dyDescent="0.35">
      <c r="A14" s="68"/>
      <c r="B14" s="68"/>
      <c r="C14" s="40"/>
      <c r="D14" s="73"/>
      <c r="E14" s="42"/>
      <c r="F14" s="41"/>
      <c r="G14" s="43"/>
      <c r="H14" s="43"/>
      <c r="I14" s="43"/>
      <c r="J14" s="44"/>
      <c r="K14" s="44"/>
      <c r="L14" s="46"/>
      <c r="M14" s="46"/>
      <c r="N14" s="40"/>
      <c r="O14" s="40"/>
      <c r="P14" s="41"/>
      <c r="Q14" s="40"/>
      <c r="R14" s="46"/>
    </row>
    <row r="15" spans="1:18" s="17" customFormat="1" ht="144.5" customHeight="1" x14ac:dyDescent="0.35">
      <c r="A15" s="39"/>
      <c r="B15" s="39"/>
      <c r="C15" s="74"/>
      <c r="D15" s="75"/>
      <c r="E15" s="42"/>
      <c r="F15" s="76"/>
      <c r="G15" s="67"/>
      <c r="H15" s="67"/>
      <c r="I15" s="67"/>
      <c r="J15" s="40"/>
      <c r="K15" s="40"/>
      <c r="L15" s="51"/>
      <c r="M15" s="51"/>
      <c r="N15" s="74"/>
      <c r="O15" s="74"/>
      <c r="P15" s="76"/>
      <c r="Q15" s="40"/>
      <c r="R15" s="46"/>
    </row>
    <row r="16" spans="1:18" s="17" customFormat="1" ht="138.5" customHeight="1" x14ac:dyDescent="0.35">
      <c r="A16" s="39"/>
      <c r="B16" s="39"/>
      <c r="C16" s="77"/>
      <c r="D16" s="78"/>
      <c r="E16" s="79"/>
      <c r="F16" s="41"/>
      <c r="G16" s="67"/>
      <c r="H16" s="80"/>
      <c r="I16" s="81"/>
      <c r="J16" s="54"/>
      <c r="K16" s="54"/>
      <c r="L16" s="51"/>
      <c r="M16" s="51"/>
      <c r="N16" s="40"/>
      <c r="O16" s="40"/>
      <c r="P16" s="41"/>
      <c r="Q16" s="40"/>
      <c r="R16" s="46"/>
    </row>
    <row r="17" spans="1:18" s="17" customFormat="1" ht="128.5" customHeight="1" x14ac:dyDescent="0.35">
      <c r="A17" s="39"/>
      <c r="B17" s="39"/>
      <c r="C17" s="77"/>
      <c r="D17" s="78"/>
      <c r="E17" s="79"/>
      <c r="F17" s="41"/>
      <c r="G17" s="67"/>
      <c r="H17" s="80"/>
      <c r="I17" s="81"/>
      <c r="J17" s="54"/>
      <c r="K17" s="54"/>
      <c r="L17" s="51"/>
      <c r="M17" s="51"/>
      <c r="N17" s="40"/>
      <c r="O17" s="40"/>
      <c r="P17" s="41"/>
      <c r="Q17" s="40"/>
      <c r="R17" s="46"/>
    </row>
    <row r="18" spans="1:18" s="17" customFormat="1" ht="137.75" customHeight="1" x14ac:dyDescent="0.35">
      <c r="A18" s="39"/>
      <c r="B18" s="39"/>
      <c r="C18" s="77"/>
      <c r="D18" s="78"/>
      <c r="E18" s="79"/>
      <c r="F18" s="41"/>
      <c r="G18" s="67"/>
      <c r="H18" s="80"/>
      <c r="I18" s="81"/>
      <c r="J18" s="54"/>
      <c r="K18" s="54"/>
      <c r="L18" s="51"/>
      <c r="M18" s="51"/>
      <c r="N18" s="40"/>
      <c r="O18" s="40"/>
      <c r="P18" s="41"/>
      <c r="Q18" s="40"/>
      <c r="R18" s="46"/>
    </row>
    <row r="19" spans="1:18" s="17" customFormat="1" ht="159" customHeight="1" x14ac:dyDescent="0.35">
      <c r="A19" s="39"/>
      <c r="B19" s="39"/>
      <c r="C19" s="77"/>
      <c r="D19" s="78"/>
      <c r="E19" s="42"/>
      <c r="F19" s="41"/>
      <c r="G19" s="67"/>
      <c r="H19" s="67"/>
      <c r="I19" s="82"/>
      <c r="J19" s="54"/>
      <c r="K19" s="54"/>
      <c r="L19" s="41"/>
      <c r="M19" s="41"/>
      <c r="N19" s="77"/>
      <c r="O19" s="77"/>
      <c r="P19" s="41"/>
      <c r="Q19" s="40"/>
      <c r="R19" s="46"/>
    </row>
    <row r="20" spans="1:18" s="17" customFormat="1" ht="123" customHeight="1" x14ac:dyDescent="0.35">
      <c r="A20" s="39"/>
      <c r="B20" s="39"/>
      <c r="C20" s="77"/>
      <c r="D20" s="78"/>
      <c r="E20" s="42"/>
      <c r="F20" s="41"/>
      <c r="G20" s="67"/>
      <c r="H20" s="67"/>
      <c r="I20" s="82"/>
      <c r="J20" s="54"/>
      <c r="K20" s="54"/>
      <c r="L20" s="41"/>
      <c r="M20" s="41"/>
      <c r="N20" s="77"/>
      <c r="O20" s="77"/>
      <c r="P20" s="41"/>
      <c r="Q20" s="40"/>
      <c r="R20" s="46"/>
    </row>
    <row r="21" spans="1:18" s="17" customFormat="1" ht="142.25" customHeight="1" x14ac:dyDescent="0.35">
      <c r="A21" s="39"/>
      <c r="B21" s="39"/>
      <c r="C21" s="77"/>
      <c r="D21" s="78"/>
      <c r="E21" s="83"/>
      <c r="F21" s="41"/>
      <c r="G21" s="67"/>
      <c r="H21" s="67"/>
      <c r="I21" s="82"/>
      <c r="J21" s="84"/>
      <c r="K21" s="84"/>
      <c r="L21" s="41"/>
      <c r="M21" s="41"/>
      <c r="N21" s="77"/>
      <c r="O21" s="77"/>
      <c r="P21" s="41"/>
      <c r="Q21" s="40"/>
      <c r="R21" s="46"/>
    </row>
    <row r="22" spans="1:18" s="17" customFormat="1" ht="123" customHeight="1" x14ac:dyDescent="0.35">
      <c r="A22" s="39"/>
      <c r="B22" s="39"/>
      <c r="C22" s="77"/>
      <c r="D22" s="78"/>
      <c r="E22" s="85"/>
      <c r="F22" s="41"/>
      <c r="G22" s="67"/>
      <c r="H22" s="67"/>
      <c r="I22" s="82"/>
      <c r="J22" s="84"/>
      <c r="K22" s="84"/>
      <c r="L22" s="41"/>
      <c r="M22" s="41"/>
      <c r="N22" s="77"/>
      <c r="O22" s="77"/>
      <c r="P22" s="41"/>
      <c r="Q22" s="40"/>
      <c r="R22" s="46"/>
    </row>
    <row r="23" spans="1:18" s="17" customFormat="1" ht="114" customHeight="1" x14ac:dyDescent="0.35">
      <c r="A23" s="39"/>
      <c r="B23" s="39"/>
      <c r="C23" s="77"/>
      <c r="D23" s="78"/>
      <c r="E23" s="27"/>
      <c r="F23" s="41"/>
      <c r="G23" s="67"/>
      <c r="H23" s="67"/>
      <c r="I23" s="82"/>
      <c r="J23" s="84"/>
      <c r="K23" s="84"/>
      <c r="L23" s="41"/>
      <c r="M23" s="41"/>
      <c r="N23" s="77"/>
      <c r="O23" s="77"/>
      <c r="P23" s="41"/>
      <c r="Q23" s="40"/>
      <c r="R23" s="46"/>
    </row>
    <row r="24" spans="1:18" s="17" customFormat="1" ht="123" customHeight="1" x14ac:dyDescent="0.35">
      <c r="A24" s="39"/>
      <c r="B24" s="39"/>
      <c r="C24" s="77"/>
      <c r="D24" s="78"/>
      <c r="E24" s="42"/>
      <c r="F24" s="41"/>
      <c r="G24" s="67"/>
      <c r="H24" s="67"/>
      <c r="I24" s="82"/>
      <c r="J24" s="84"/>
      <c r="K24" s="84"/>
      <c r="L24" s="41"/>
      <c r="M24" s="41"/>
      <c r="N24" s="77"/>
      <c r="O24" s="77"/>
      <c r="P24" s="41"/>
      <c r="Q24" s="40"/>
      <c r="R24" s="46"/>
    </row>
    <row r="25" spans="1:18" s="17" customFormat="1" ht="123" customHeight="1" x14ac:dyDescent="0.35">
      <c r="A25" s="39"/>
      <c r="B25" s="39"/>
      <c r="C25" s="77"/>
      <c r="D25" s="78"/>
      <c r="E25" s="42"/>
      <c r="F25" s="41"/>
      <c r="G25" s="67"/>
      <c r="H25" s="67"/>
      <c r="I25" s="82"/>
      <c r="J25" s="84"/>
      <c r="K25" s="84"/>
      <c r="L25" s="41"/>
      <c r="M25" s="41"/>
      <c r="N25" s="77"/>
      <c r="O25" s="77"/>
      <c r="P25" s="41"/>
      <c r="Q25" s="40"/>
      <c r="R25" s="46"/>
    </row>
    <row r="26" spans="1:18" s="17" customFormat="1" ht="104" customHeight="1" x14ac:dyDescent="0.35">
      <c r="A26" s="39"/>
      <c r="B26" s="39"/>
      <c r="C26" s="77"/>
      <c r="D26" s="78"/>
      <c r="E26" s="42"/>
      <c r="F26" s="41"/>
      <c r="G26" s="67"/>
      <c r="H26" s="67"/>
      <c r="I26" s="82"/>
      <c r="J26" s="84"/>
      <c r="K26" s="84"/>
      <c r="L26" s="41"/>
      <c r="M26" s="41"/>
      <c r="N26" s="77"/>
      <c r="O26" s="77"/>
      <c r="P26" s="41"/>
      <c r="Q26" s="40"/>
      <c r="R26" s="46"/>
    </row>
    <row r="27" spans="1:18" s="17" customFormat="1" ht="130" customHeight="1" x14ac:dyDescent="0.35">
      <c r="A27" s="39"/>
      <c r="B27" s="39"/>
      <c r="C27" s="77"/>
      <c r="D27" s="78"/>
      <c r="E27" s="42"/>
      <c r="F27" s="41"/>
      <c r="G27" s="67"/>
      <c r="H27" s="67"/>
      <c r="I27" s="78"/>
      <c r="J27" s="84"/>
      <c r="K27" s="84"/>
      <c r="L27" s="41"/>
      <c r="M27" s="41"/>
      <c r="N27" s="77"/>
      <c r="O27" s="77"/>
      <c r="P27" s="41"/>
      <c r="Q27" s="40"/>
      <c r="R27" s="46"/>
    </row>
    <row r="28" spans="1:18" s="17" customFormat="1" ht="87" customHeight="1" x14ac:dyDescent="0.35">
      <c r="A28" s="39"/>
      <c r="B28" s="39"/>
      <c r="C28" s="77"/>
      <c r="D28" s="78"/>
      <c r="E28" s="42"/>
      <c r="F28" s="41"/>
      <c r="G28" s="67"/>
      <c r="H28" s="67"/>
      <c r="I28" s="82"/>
      <c r="J28" s="84"/>
      <c r="K28" s="84"/>
      <c r="L28" s="41"/>
      <c r="M28" s="41"/>
      <c r="N28" s="77"/>
      <c r="O28" s="77"/>
      <c r="P28" s="41"/>
      <c r="Q28" s="40"/>
      <c r="R28" s="46"/>
    </row>
    <row r="29" spans="1:18" s="17" customFormat="1" ht="77" customHeight="1" x14ac:dyDescent="0.35">
      <c r="A29" s="39"/>
      <c r="B29" s="39"/>
      <c r="C29" s="77"/>
      <c r="D29" s="78"/>
      <c r="E29" s="42"/>
      <c r="F29" s="41"/>
      <c r="G29" s="67"/>
      <c r="H29" s="67"/>
      <c r="I29" s="82"/>
      <c r="J29" s="84"/>
      <c r="K29" s="84"/>
      <c r="L29" s="41"/>
      <c r="M29" s="41"/>
      <c r="N29" s="77"/>
      <c r="O29" s="77"/>
      <c r="P29" s="41"/>
      <c r="Q29" s="40"/>
      <c r="R29" s="46"/>
    </row>
    <row r="30" spans="1:18" s="19" customFormat="1" ht="14.5" x14ac:dyDescent="0.35">
      <c r="A30" s="18"/>
      <c r="B30" s="18"/>
      <c r="D30" s="20"/>
      <c r="E30" s="21"/>
      <c r="F30" s="21"/>
      <c r="G30" s="21"/>
      <c r="H30" s="21"/>
      <c r="I30" s="21"/>
      <c r="J30" s="21"/>
      <c r="K30" s="21"/>
    </row>
  </sheetData>
  <autoFilter ref="A4:R29" xr:uid="{00000000-0009-0000-0000-000000000000}"/>
  <mergeCells count="3">
    <mergeCell ref="A1:D1"/>
    <mergeCell ref="F1:R1"/>
    <mergeCell ref="F2:K2"/>
  </mergeCells>
  <conditionalFormatting sqref="L15:M18 L7:M9 L5:M5">
    <cfRule type="cellIs" dxfId="112" priority="111" stopIfTrue="1" operator="equal">
      <formula>"R"</formula>
    </cfRule>
    <cfRule type="cellIs" dxfId="111" priority="112" stopIfTrue="1" operator="equal">
      <formula>"A"</formula>
    </cfRule>
    <cfRule type="cellIs" dxfId="110" priority="113" stopIfTrue="1" operator="equal">
      <formula>"G"</formula>
    </cfRule>
  </conditionalFormatting>
  <conditionalFormatting sqref="L15:M18 L7:M9 L5:M5">
    <cfRule type="cellIs" dxfId="109" priority="109" stopIfTrue="1" operator="equal">
      <formula>"AR"</formula>
    </cfRule>
    <cfRule type="cellIs" dxfId="108" priority="110" stopIfTrue="1" operator="equal">
      <formula>"AG"</formula>
    </cfRule>
  </conditionalFormatting>
  <conditionalFormatting sqref="L15:M18 L7:M9 L5:M5">
    <cfRule type="cellIs" dxfId="107" priority="108" stopIfTrue="1" operator="equal">
      <formula>"B"</formula>
    </cfRule>
  </conditionalFormatting>
  <conditionalFormatting sqref="L10:M10">
    <cfRule type="cellIs" dxfId="106" priority="105" stopIfTrue="1" operator="equal">
      <formula>"R"</formula>
    </cfRule>
    <cfRule type="cellIs" dxfId="105" priority="106" stopIfTrue="1" operator="equal">
      <formula>"A"</formula>
    </cfRule>
    <cfRule type="cellIs" dxfId="104" priority="107" stopIfTrue="1" operator="equal">
      <formula>"G"</formula>
    </cfRule>
  </conditionalFormatting>
  <conditionalFormatting sqref="L10:M10">
    <cfRule type="cellIs" dxfId="103" priority="103" stopIfTrue="1" operator="equal">
      <formula>"AR"</formula>
    </cfRule>
    <cfRule type="cellIs" dxfId="102" priority="104" stopIfTrue="1" operator="equal">
      <formula>"AG"</formula>
    </cfRule>
  </conditionalFormatting>
  <conditionalFormatting sqref="L10:M10">
    <cfRule type="cellIs" dxfId="101" priority="102" stopIfTrue="1" operator="equal">
      <formula>"B"</formula>
    </cfRule>
  </conditionalFormatting>
  <conditionalFormatting sqref="L11:M11">
    <cfRule type="cellIs" dxfId="100" priority="99" stopIfTrue="1" operator="equal">
      <formula>"R"</formula>
    </cfRule>
    <cfRule type="cellIs" dxfId="99" priority="100" stopIfTrue="1" operator="equal">
      <formula>"A"</formula>
    </cfRule>
    <cfRule type="cellIs" dxfId="98" priority="101" stopIfTrue="1" operator="equal">
      <formula>"G"</formula>
    </cfRule>
  </conditionalFormatting>
  <conditionalFormatting sqref="L11:M11">
    <cfRule type="cellIs" dxfId="97" priority="97" stopIfTrue="1" operator="equal">
      <formula>"AR"</formula>
    </cfRule>
    <cfRule type="cellIs" dxfId="96" priority="98" stopIfTrue="1" operator="equal">
      <formula>"AG"</formula>
    </cfRule>
  </conditionalFormatting>
  <conditionalFormatting sqref="L11:M11">
    <cfRule type="cellIs" dxfId="95" priority="96" stopIfTrue="1" operator="equal">
      <formula>"B"</formula>
    </cfRule>
  </conditionalFormatting>
  <conditionalFormatting sqref="L12:M12">
    <cfRule type="cellIs" dxfId="94" priority="93" stopIfTrue="1" operator="equal">
      <formula>"R"</formula>
    </cfRule>
    <cfRule type="cellIs" dxfId="93" priority="94" stopIfTrue="1" operator="equal">
      <formula>"A"</formula>
    </cfRule>
    <cfRule type="cellIs" dxfId="92" priority="95" stopIfTrue="1" operator="equal">
      <formula>"G"</formula>
    </cfRule>
  </conditionalFormatting>
  <conditionalFormatting sqref="L12:M12">
    <cfRule type="cellIs" dxfId="91" priority="91" stopIfTrue="1" operator="equal">
      <formula>"AR"</formula>
    </cfRule>
    <cfRule type="cellIs" dxfId="90" priority="92" stopIfTrue="1" operator="equal">
      <formula>"AG"</formula>
    </cfRule>
  </conditionalFormatting>
  <conditionalFormatting sqref="L12:M12">
    <cfRule type="cellIs" dxfId="89" priority="90" stopIfTrue="1" operator="equal">
      <formula>"B"</formula>
    </cfRule>
  </conditionalFormatting>
  <conditionalFormatting sqref="N12:O12">
    <cfRule type="cellIs" dxfId="88" priority="87" stopIfTrue="1" operator="equal">
      <formula>"R"</formula>
    </cfRule>
    <cfRule type="cellIs" dxfId="87" priority="88" stopIfTrue="1" operator="equal">
      <formula>"A"</formula>
    </cfRule>
    <cfRule type="cellIs" dxfId="86" priority="89" stopIfTrue="1" operator="equal">
      <formula>"G"</formula>
    </cfRule>
  </conditionalFormatting>
  <conditionalFormatting sqref="N12:O12">
    <cfRule type="cellIs" dxfId="85" priority="85" stopIfTrue="1" operator="equal">
      <formula>"AR"</formula>
    </cfRule>
    <cfRule type="cellIs" dxfId="84" priority="86" stopIfTrue="1" operator="equal">
      <formula>"AG"</formula>
    </cfRule>
  </conditionalFormatting>
  <conditionalFormatting sqref="N12:O12">
    <cfRule type="cellIs" dxfId="83" priority="84" stopIfTrue="1" operator="equal">
      <formula>"B"</formula>
    </cfRule>
  </conditionalFormatting>
  <conditionalFormatting sqref="L13:M13">
    <cfRule type="cellIs" dxfId="82" priority="81" stopIfTrue="1" operator="equal">
      <formula>"R"</formula>
    </cfRule>
    <cfRule type="cellIs" dxfId="81" priority="82" stopIfTrue="1" operator="equal">
      <formula>"A"</formula>
    </cfRule>
    <cfRule type="cellIs" dxfId="80" priority="83" stopIfTrue="1" operator="equal">
      <formula>"G"</formula>
    </cfRule>
  </conditionalFormatting>
  <conditionalFormatting sqref="L13:M13">
    <cfRule type="cellIs" dxfId="79" priority="79" stopIfTrue="1" operator="equal">
      <formula>"AR"</formula>
    </cfRule>
    <cfRule type="cellIs" dxfId="78" priority="80" stopIfTrue="1" operator="equal">
      <formula>"AG"</formula>
    </cfRule>
  </conditionalFormatting>
  <conditionalFormatting sqref="L13:M13">
    <cfRule type="cellIs" dxfId="77" priority="78" stopIfTrue="1" operator="equal">
      <formula>"B"</formula>
    </cfRule>
  </conditionalFormatting>
  <conditionalFormatting sqref="N13:O13">
    <cfRule type="cellIs" dxfId="76" priority="75" stopIfTrue="1" operator="equal">
      <formula>"R"</formula>
    </cfRule>
    <cfRule type="cellIs" dxfId="75" priority="76" stopIfTrue="1" operator="equal">
      <formula>"A"</formula>
    </cfRule>
    <cfRule type="cellIs" dxfId="74" priority="77" stopIfTrue="1" operator="equal">
      <formula>"G"</formula>
    </cfRule>
  </conditionalFormatting>
  <conditionalFormatting sqref="N13:O13">
    <cfRule type="cellIs" dxfId="73" priority="73" stopIfTrue="1" operator="equal">
      <formula>"AR"</formula>
    </cfRule>
    <cfRule type="cellIs" dxfId="72" priority="74" stopIfTrue="1" operator="equal">
      <formula>"AG"</formula>
    </cfRule>
  </conditionalFormatting>
  <conditionalFormatting sqref="N13:O13">
    <cfRule type="cellIs" dxfId="71" priority="72" stopIfTrue="1" operator="equal">
      <formula>"B"</formula>
    </cfRule>
  </conditionalFormatting>
  <conditionalFormatting sqref="L14:M14">
    <cfRule type="cellIs" dxfId="70" priority="69" stopIfTrue="1" operator="equal">
      <formula>"R"</formula>
    </cfRule>
    <cfRule type="cellIs" dxfId="69" priority="70" stopIfTrue="1" operator="equal">
      <formula>"A"</formula>
    </cfRule>
    <cfRule type="cellIs" dxfId="68" priority="71" stopIfTrue="1" operator="equal">
      <formula>"G"</formula>
    </cfRule>
  </conditionalFormatting>
  <conditionalFormatting sqref="L14:M14">
    <cfRule type="cellIs" dxfId="67" priority="67" stopIfTrue="1" operator="equal">
      <formula>"AR"</formula>
    </cfRule>
    <cfRule type="cellIs" dxfId="66" priority="68" stopIfTrue="1" operator="equal">
      <formula>"AG"</formula>
    </cfRule>
  </conditionalFormatting>
  <conditionalFormatting sqref="L14:M14">
    <cfRule type="cellIs" dxfId="65" priority="66" stopIfTrue="1" operator="equal">
      <formula>"B"</formula>
    </cfRule>
  </conditionalFormatting>
  <conditionalFormatting sqref="L19:M19">
    <cfRule type="cellIs" dxfId="64" priority="63" stopIfTrue="1" operator="equal">
      <formula>"R"</formula>
    </cfRule>
    <cfRule type="cellIs" dxfId="63" priority="64" stopIfTrue="1" operator="equal">
      <formula>"A"</formula>
    </cfRule>
    <cfRule type="cellIs" dxfId="62" priority="65" stopIfTrue="1" operator="equal">
      <formula>"G"</formula>
    </cfRule>
  </conditionalFormatting>
  <conditionalFormatting sqref="L19:M19">
    <cfRule type="cellIs" dxfId="61" priority="61" stopIfTrue="1" operator="equal">
      <formula>"AR"</formula>
    </cfRule>
    <cfRule type="cellIs" dxfId="60" priority="62" stopIfTrue="1" operator="equal">
      <formula>"AG"</formula>
    </cfRule>
  </conditionalFormatting>
  <conditionalFormatting sqref="L19:M19">
    <cfRule type="cellIs" dxfId="59" priority="60" stopIfTrue="1" operator="equal">
      <formula>"B"</formula>
    </cfRule>
  </conditionalFormatting>
  <conditionalFormatting sqref="L20:M20">
    <cfRule type="cellIs" dxfId="58" priority="57" stopIfTrue="1" operator="equal">
      <formula>"R"</formula>
    </cfRule>
    <cfRule type="cellIs" dxfId="57" priority="58" stopIfTrue="1" operator="equal">
      <formula>"A"</formula>
    </cfRule>
    <cfRule type="cellIs" dxfId="56" priority="59" stopIfTrue="1" operator="equal">
      <formula>"G"</formula>
    </cfRule>
  </conditionalFormatting>
  <conditionalFormatting sqref="L20:M20">
    <cfRule type="cellIs" dxfId="55" priority="55" stopIfTrue="1" operator="equal">
      <formula>"AR"</formula>
    </cfRule>
    <cfRule type="cellIs" dxfId="54" priority="56" stopIfTrue="1" operator="equal">
      <formula>"AG"</formula>
    </cfRule>
  </conditionalFormatting>
  <conditionalFormatting sqref="L20:M20">
    <cfRule type="cellIs" dxfId="53" priority="54" stopIfTrue="1" operator="equal">
      <formula>"B"</formula>
    </cfRule>
  </conditionalFormatting>
  <conditionalFormatting sqref="L6:M6">
    <cfRule type="cellIs" dxfId="52" priority="51" stopIfTrue="1" operator="equal">
      <formula>"R"</formula>
    </cfRule>
    <cfRule type="cellIs" dxfId="51" priority="52" stopIfTrue="1" operator="equal">
      <formula>"A"</formula>
    </cfRule>
    <cfRule type="cellIs" dxfId="50" priority="53" stopIfTrue="1" operator="equal">
      <formula>"G"</formula>
    </cfRule>
  </conditionalFormatting>
  <conditionalFormatting sqref="L6:M6">
    <cfRule type="cellIs" dxfId="49" priority="49" stopIfTrue="1" operator="equal">
      <formula>"AR"</formula>
    </cfRule>
    <cfRule type="cellIs" dxfId="48" priority="50" stopIfTrue="1" operator="equal">
      <formula>"AG"</formula>
    </cfRule>
  </conditionalFormatting>
  <conditionalFormatting sqref="L6:M6">
    <cfRule type="cellIs" dxfId="47" priority="48" stopIfTrue="1" operator="equal">
      <formula>"B"</formula>
    </cfRule>
  </conditionalFormatting>
  <conditionalFormatting sqref="L21:M29">
    <cfRule type="cellIs" dxfId="46" priority="45" stopIfTrue="1" operator="equal">
      <formula>"R"</formula>
    </cfRule>
    <cfRule type="cellIs" dxfId="45" priority="46" stopIfTrue="1" operator="equal">
      <formula>"A"</formula>
    </cfRule>
    <cfRule type="cellIs" dxfId="44" priority="47" stopIfTrue="1" operator="equal">
      <formula>"G"</formula>
    </cfRule>
  </conditionalFormatting>
  <conditionalFormatting sqref="L21:M29">
    <cfRule type="cellIs" dxfId="43" priority="43" stopIfTrue="1" operator="equal">
      <formula>"AR"</formula>
    </cfRule>
    <cfRule type="cellIs" dxfId="42" priority="44" stopIfTrue="1" operator="equal">
      <formula>"AG"</formula>
    </cfRule>
  </conditionalFormatting>
  <conditionalFormatting sqref="L21:M29">
    <cfRule type="cellIs" dxfId="41" priority="42" stopIfTrue="1" operator="equal">
      <formula>"B"</formula>
    </cfRule>
  </conditionalFormatting>
  <conditionalFormatting sqref="C7:C9 C14 C5">
    <cfRule type="cellIs" dxfId="40" priority="39" stopIfTrue="1" operator="equal">
      <formula>"R"</formula>
    </cfRule>
    <cfRule type="cellIs" dxfId="39" priority="40" stopIfTrue="1" operator="equal">
      <formula>"A"</formula>
    </cfRule>
    <cfRule type="cellIs" dxfId="38" priority="41" stopIfTrue="1" operator="equal">
      <formula>"G"</formula>
    </cfRule>
  </conditionalFormatting>
  <conditionalFormatting sqref="C7:C9 C14 C5">
    <cfRule type="cellIs" dxfId="37" priority="37" stopIfTrue="1" operator="equal">
      <formula>"AR"</formula>
    </cfRule>
    <cfRule type="cellIs" dxfId="36" priority="38" stopIfTrue="1" operator="equal">
      <formula>"AG"</formula>
    </cfRule>
  </conditionalFormatting>
  <conditionalFormatting sqref="C7:C9 C14 C5">
    <cfRule type="cellIs" dxfId="35" priority="36" stopIfTrue="1" operator="equal">
      <formula>"B"</formula>
    </cfRule>
  </conditionalFormatting>
  <conditionalFormatting sqref="C10">
    <cfRule type="cellIs" dxfId="34" priority="33" stopIfTrue="1" operator="equal">
      <formula>"R"</formula>
    </cfRule>
    <cfRule type="cellIs" dxfId="33" priority="34" stopIfTrue="1" operator="equal">
      <formula>"A"</formula>
    </cfRule>
    <cfRule type="cellIs" dxfId="32" priority="35" stopIfTrue="1" operator="equal">
      <formula>"G"</formula>
    </cfRule>
  </conditionalFormatting>
  <conditionalFormatting sqref="C10">
    <cfRule type="cellIs" dxfId="31" priority="31" stopIfTrue="1" operator="equal">
      <formula>"AR"</formula>
    </cfRule>
    <cfRule type="cellIs" dxfId="30" priority="32" stopIfTrue="1" operator="equal">
      <formula>"AG"</formula>
    </cfRule>
  </conditionalFormatting>
  <conditionalFormatting sqref="C10">
    <cfRule type="cellIs" dxfId="29" priority="30" stopIfTrue="1" operator="equal">
      <formula>"B"</formula>
    </cfRule>
  </conditionalFormatting>
  <conditionalFormatting sqref="C11">
    <cfRule type="cellIs" dxfId="28" priority="27" stopIfTrue="1" operator="equal">
      <formula>"R"</formula>
    </cfRule>
    <cfRule type="cellIs" dxfId="27" priority="28" stopIfTrue="1" operator="equal">
      <formula>"A"</formula>
    </cfRule>
    <cfRule type="cellIs" dxfId="26" priority="29" stopIfTrue="1" operator="equal">
      <formula>"G"</formula>
    </cfRule>
  </conditionalFormatting>
  <conditionalFormatting sqref="C11">
    <cfRule type="cellIs" dxfId="25" priority="25" stopIfTrue="1" operator="equal">
      <formula>"AR"</formula>
    </cfRule>
    <cfRule type="cellIs" dxfId="24" priority="26" stopIfTrue="1" operator="equal">
      <formula>"AG"</formula>
    </cfRule>
  </conditionalFormatting>
  <conditionalFormatting sqref="C11">
    <cfRule type="cellIs" dxfId="23" priority="24" stopIfTrue="1" operator="equal">
      <formula>"B"</formula>
    </cfRule>
  </conditionalFormatting>
  <conditionalFormatting sqref="C12">
    <cfRule type="cellIs" dxfId="22" priority="21" stopIfTrue="1" operator="equal">
      <formula>"R"</formula>
    </cfRule>
    <cfRule type="cellIs" dxfId="21" priority="22" stopIfTrue="1" operator="equal">
      <formula>"A"</formula>
    </cfRule>
    <cfRule type="cellIs" dxfId="20" priority="23" stopIfTrue="1" operator="equal">
      <formula>"G"</formula>
    </cfRule>
  </conditionalFormatting>
  <conditionalFormatting sqref="C12">
    <cfRule type="cellIs" dxfId="19" priority="19" stopIfTrue="1" operator="equal">
      <formula>"AR"</formula>
    </cfRule>
    <cfRule type="cellIs" dxfId="18" priority="20" stopIfTrue="1" operator="equal">
      <formula>"AG"</formula>
    </cfRule>
  </conditionalFormatting>
  <conditionalFormatting sqref="C12">
    <cfRule type="cellIs" dxfId="17" priority="18" stopIfTrue="1" operator="equal">
      <formula>"B"</formula>
    </cfRule>
  </conditionalFormatting>
  <conditionalFormatting sqref="C13">
    <cfRule type="cellIs" dxfId="16" priority="15" stopIfTrue="1" operator="equal">
      <formula>"R"</formula>
    </cfRule>
    <cfRule type="cellIs" dxfId="15" priority="16" stopIfTrue="1" operator="equal">
      <formula>"A"</formula>
    </cfRule>
    <cfRule type="cellIs" dxfId="14" priority="17" stopIfTrue="1" operator="equal">
      <formula>"G"</formula>
    </cfRule>
  </conditionalFormatting>
  <conditionalFormatting sqref="C13">
    <cfRule type="cellIs" dxfId="13" priority="13" stopIfTrue="1" operator="equal">
      <formula>"AR"</formula>
    </cfRule>
    <cfRule type="cellIs" dxfId="12" priority="14" stopIfTrue="1" operator="equal">
      <formula>"AG"</formula>
    </cfRule>
  </conditionalFormatting>
  <conditionalFormatting sqref="C13">
    <cfRule type="cellIs" dxfId="11" priority="12" stopIfTrue="1" operator="equal">
      <formula>"B"</formula>
    </cfRule>
  </conditionalFormatting>
  <conditionalFormatting sqref="C6">
    <cfRule type="cellIs" dxfId="10" priority="9" stopIfTrue="1" operator="equal">
      <formula>"R"</formula>
    </cfRule>
    <cfRule type="cellIs" dxfId="9" priority="10" stopIfTrue="1" operator="equal">
      <formula>"A"</formula>
    </cfRule>
    <cfRule type="cellIs" dxfId="8" priority="11" stopIfTrue="1" operator="equal">
      <formula>"G"</formula>
    </cfRule>
  </conditionalFormatting>
  <conditionalFormatting sqref="C6">
    <cfRule type="cellIs" dxfId="7" priority="7" stopIfTrue="1" operator="equal">
      <formula>"AR"</formula>
    </cfRule>
    <cfRule type="cellIs" dxfId="6" priority="8" stopIfTrue="1" operator="equal">
      <formula>"AG"</formula>
    </cfRule>
  </conditionalFormatting>
  <conditionalFormatting sqref="C6">
    <cfRule type="cellIs" dxfId="5" priority="6" stopIfTrue="1" operator="equal">
      <formula>"B"</formula>
    </cfRule>
  </conditionalFormatting>
  <conditionalFormatting sqref="F1:F1048576">
    <cfRule type="cellIs" dxfId="4" priority="1" operator="between">
      <formula>4</formula>
      <formula>4</formula>
    </cfRule>
    <cfRule type="cellIs" dxfId="3" priority="2" operator="between">
      <formula>5</formula>
      <formula>5</formula>
    </cfRule>
    <cfRule type="cellIs" dxfId="2" priority="3" operator="between">
      <formula>3</formula>
      <formula>3</formula>
    </cfRule>
    <cfRule type="cellIs" dxfId="1" priority="4" operator="between">
      <formula>2</formula>
      <formula>2</formula>
    </cfRule>
    <cfRule type="cellIs" dxfId="0" priority="5" operator="between">
      <formula>1</formula>
      <formula>1</formula>
    </cfRule>
  </conditionalFormatting>
  <dataValidations count="3">
    <dataValidation type="date" operator="greaterThan" allowBlank="1" showInputMessage="1" showErrorMessage="1" sqref="Q5:Q29 C19:C29 C5:C14 N5:O29" xr:uid="{92FE3D1E-951C-41F3-8E48-06345F5E706A}">
      <formula1>36526</formula1>
    </dataValidation>
    <dataValidation type="list" allowBlank="1" showInputMessage="1" showErrorMessage="1" sqref="P5:P29" xr:uid="{893E0E89-F416-40CF-A4C5-860C99DCDB40}">
      <formula1>"Open, Resolved"</formula1>
    </dataValidation>
    <dataValidation type="list" allowBlank="1" showInputMessage="1" showErrorMessage="1" sqref="F5:F29" xr:uid="{22A919C1-CE37-4822-82D0-BF731528093B}">
      <formula1>"1,2,3,4,5"</formula1>
    </dataValidation>
  </dataValidations>
  <pageMargins left="0.25" right="0.25" top="0.75" bottom="0.75" header="0.3" footer="0.3"/>
  <pageSetup paperSize="8" scale="37"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24903-6EA9-4927-9881-D74C27885049}">
  <dimension ref="B2:F20"/>
  <sheetViews>
    <sheetView workbookViewId="0">
      <selection activeCell="F10" sqref="F10"/>
    </sheetView>
  </sheetViews>
  <sheetFormatPr defaultRowHeight="14.5" x14ac:dyDescent="0.35"/>
  <cols>
    <col min="2" max="2" width="37.1796875" bestFit="1" customWidth="1"/>
    <col min="4" max="4" width="12.453125" customWidth="1"/>
  </cols>
  <sheetData>
    <row r="2" spans="2:6" x14ac:dyDescent="0.35">
      <c r="B2" s="6" t="s">
        <v>3</v>
      </c>
      <c r="D2" s="6" t="s">
        <v>6</v>
      </c>
    </row>
    <row r="3" spans="2:6" x14ac:dyDescent="0.35">
      <c r="B3" s="3" t="s">
        <v>41</v>
      </c>
      <c r="D3" s="3" t="s">
        <v>44</v>
      </c>
    </row>
    <row r="4" spans="2:6" x14ac:dyDescent="0.35">
      <c r="B4" s="3" t="s">
        <v>43</v>
      </c>
      <c r="D4" s="3" t="s">
        <v>45</v>
      </c>
    </row>
    <row r="5" spans="2:6" x14ac:dyDescent="0.35">
      <c r="B5" s="3" t="s">
        <v>42</v>
      </c>
      <c r="D5" s="3" t="s">
        <v>46</v>
      </c>
    </row>
    <row r="6" spans="2:6" x14ac:dyDescent="0.35">
      <c r="D6" s="3" t="s">
        <v>47</v>
      </c>
    </row>
    <row r="7" spans="2:6" x14ac:dyDescent="0.35">
      <c r="B7" s="6" t="s">
        <v>2</v>
      </c>
    </row>
    <row r="8" spans="2:6" x14ac:dyDescent="0.35">
      <c r="B8" s="13" t="s">
        <v>52</v>
      </c>
      <c r="D8" s="6" t="s">
        <v>5</v>
      </c>
      <c r="F8" t="s">
        <v>111</v>
      </c>
    </row>
    <row r="9" spans="2:6" x14ac:dyDescent="0.35">
      <c r="B9" s="13" t="s">
        <v>53</v>
      </c>
      <c r="D9" s="3" t="s">
        <v>48</v>
      </c>
      <c r="F9" t="s">
        <v>112</v>
      </c>
    </row>
    <row r="10" spans="2:6" x14ac:dyDescent="0.35">
      <c r="B10" s="13" t="s">
        <v>54</v>
      </c>
      <c r="D10" s="7" t="s">
        <v>49</v>
      </c>
    </row>
    <row r="11" spans="2:6" x14ac:dyDescent="0.35">
      <c r="B11" s="13" t="s">
        <v>55</v>
      </c>
      <c r="D11" s="7" t="s">
        <v>50</v>
      </c>
    </row>
    <row r="12" spans="2:6" x14ac:dyDescent="0.35">
      <c r="B12" s="13" t="s">
        <v>56</v>
      </c>
      <c r="D12" s="7" t="s">
        <v>51</v>
      </c>
    </row>
    <row r="13" spans="2:6" x14ac:dyDescent="0.35">
      <c r="B13" s="13" t="s">
        <v>57</v>
      </c>
    </row>
    <row r="14" spans="2:6" x14ac:dyDescent="0.35">
      <c r="B14" s="13" t="s">
        <v>58</v>
      </c>
    </row>
    <row r="15" spans="2:6" x14ac:dyDescent="0.35">
      <c r="B15" s="13" t="s">
        <v>59</v>
      </c>
    </row>
    <row r="16" spans="2:6" x14ac:dyDescent="0.35">
      <c r="B16" s="13" t="s">
        <v>60</v>
      </c>
    </row>
    <row r="17" spans="2:2" x14ac:dyDescent="0.35">
      <c r="B17" s="13" t="s">
        <v>61</v>
      </c>
    </row>
    <row r="18" spans="2:2" x14ac:dyDescent="0.35">
      <c r="B18" s="13" t="s">
        <v>62</v>
      </c>
    </row>
    <row r="19" spans="2:2" x14ac:dyDescent="0.35">
      <c r="B19" s="13" t="s">
        <v>63</v>
      </c>
    </row>
    <row r="20" spans="2:2" x14ac:dyDescent="0.35">
      <c r="B20" s="13"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Risk Register</vt:lpstr>
      <vt:lpstr>Scoring </vt:lpstr>
      <vt:lpstr>Issues Log (Open)</vt:lpstr>
      <vt:lpstr>Lists</vt:lpstr>
    </vt:vector>
  </TitlesOfParts>
  <Company>GMCSU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tracy.howarth</dc:creator>
  <cp:lastModifiedBy>Armstrong Alison (RBV) NHS Christie Tr</cp:lastModifiedBy>
  <dcterms:created xsi:type="dcterms:W3CDTF">2023-01-19T13:23:18Z</dcterms:created>
  <dcterms:modified xsi:type="dcterms:W3CDTF">2025-01-02T13:20:08Z</dcterms:modified>
</cp:coreProperties>
</file>